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Старт_ЛИЧКА" sheetId="1" r:id="rId1"/>
  </sheets>
  <externalReferences>
    <externalReference r:id="rId4"/>
  </externalReferences>
  <definedNames>
    <definedName name="CountUchBase">'[1]База'!$V$1</definedName>
    <definedName name="DataChel">'[1]База'!$E:$T</definedName>
    <definedName name="DataGrVPR">'[1]DATA_группа'!$A:$L</definedName>
    <definedName name="DataLichVPR">'[1]DATA_личка'!$A:$S</definedName>
    <definedName name="DataProtokol1">'[1]Протокол_личка'!$B$7:$AZ$1435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'[1]Настройка'!$F$65</definedName>
    <definedName name="DistKrName2">'[1]Настройка'!$F$66</definedName>
    <definedName name="DistKrName3">'[1]Настройка'!$F$67</definedName>
    <definedName name="DistName1">'[1]Настройка'!$D$65</definedName>
    <definedName name="DistName2">'[1]Настройка'!$D$66</definedName>
    <definedName name="DistName3">'[1]Настройка'!$D$67</definedName>
    <definedName name="Groups">'[1]Настройка'!$C$45:$C$54</definedName>
    <definedName name="Klass1">'[1]Настройка'!$E$35</definedName>
    <definedName name="Klass2">'[1]Настройка'!$E$36</definedName>
    <definedName name="Klass3">'[1]Настройка'!$E$37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Пол">'[1]Настройка'!$F$73:$F$74</definedName>
    <definedName name="Разряды">'[1]Настройка'!$C$74:$C$85</definedName>
    <definedName name="Таблица_разрядов">'[1]Настройка'!$C$73:$D$85</definedName>
  </definedNames>
  <calcPr fullCalcOnLoad="1"/>
</workbook>
</file>

<file path=xl/sharedStrings.xml><?xml version="1.0" encoding="utf-8"?>
<sst xmlns="http://schemas.openxmlformats.org/spreadsheetml/2006/main" count="253" uniqueCount="107">
  <si>
    <t>Подгоренкий район</t>
  </si>
  <si>
    <t>МКОУ Подгоренская СОШ №1</t>
  </si>
  <si>
    <t>ЮНР/ЮНРК_4</t>
  </si>
  <si>
    <t>ж</t>
  </si>
  <si>
    <t>II</t>
  </si>
  <si>
    <t>10.9</t>
  </si>
  <si>
    <t xml:space="preserve">Медкова Алина </t>
  </si>
  <si>
    <t>10.2</t>
  </si>
  <si>
    <t xml:space="preserve">Дворникова Анна </t>
  </si>
  <si>
    <t>м</t>
  </si>
  <si>
    <t>10.1</t>
  </si>
  <si>
    <t xml:space="preserve">Морозов Александр </t>
  </si>
  <si>
    <t>10.10</t>
  </si>
  <si>
    <t>Горбанев Александр</t>
  </si>
  <si>
    <t>г. Белгород</t>
  </si>
  <si>
    <t>ЦДЮТЭ-NORD 31</t>
  </si>
  <si>
    <t>9.7</t>
  </si>
  <si>
    <t>Космин Сергей</t>
  </si>
  <si>
    <t>9.6</t>
  </si>
  <si>
    <t>Аниканов Вячеслав</t>
  </si>
  <si>
    <t>9.5</t>
  </si>
  <si>
    <t>Доперальский Вадим</t>
  </si>
  <si>
    <t>9.4</t>
  </si>
  <si>
    <t>Пащенко Максим</t>
  </si>
  <si>
    <t>9.3</t>
  </si>
  <si>
    <t>Власенко Данила</t>
  </si>
  <si>
    <t>I</t>
  </si>
  <si>
    <t>9.1</t>
  </si>
  <si>
    <t>Зимовина Анастасия</t>
  </si>
  <si>
    <t>г.Воронеж</t>
  </si>
  <si>
    <t>ДДиЮ2</t>
  </si>
  <si>
    <t>8.1</t>
  </si>
  <si>
    <t>Алдошина Анастасия</t>
  </si>
  <si>
    <t>г. Воронеж</t>
  </si>
  <si>
    <t>ДДиЮ1</t>
  </si>
  <si>
    <t>7.5</t>
  </si>
  <si>
    <t xml:space="preserve">Проценко Александра </t>
  </si>
  <si>
    <t>7.4</t>
  </si>
  <si>
    <t>Артамонова Полина</t>
  </si>
  <si>
    <t>7.3</t>
  </si>
  <si>
    <t xml:space="preserve">Внуков Сергей </t>
  </si>
  <si>
    <t>7.2</t>
  </si>
  <si>
    <t xml:space="preserve">Веденеева Марина </t>
  </si>
  <si>
    <t>7.1</t>
  </si>
  <si>
    <t xml:space="preserve">Горбунова Анастасия </t>
  </si>
  <si>
    <t>ГПС МЧС</t>
  </si>
  <si>
    <t>III</t>
  </si>
  <si>
    <t>6.3</t>
  </si>
  <si>
    <t xml:space="preserve">Рябикин Дмитрий </t>
  </si>
  <si>
    <t>6.2</t>
  </si>
  <si>
    <t xml:space="preserve">Горюнов Александр </t>
  </si>
  <si>
    <t>6.1</t>
  </si>
  <si>
    <t xml:space="preserve">Талипов Ильнар </t>
  </si>
  <si>
    <t>ДДиЮ3</t>
  </si>
  <si>
    <t>4.1</t>
  </si>
  <si>
    <t>Яковлева Анастасия</t>
  </si>
  <si>
    <t>Павловский район</t>
  </si>
  <si>
    <t>Павловская СЮТур</t>
  </si>
  <si>
    <t>3.2</t>
  </si>
  <si>
    <t> Цуцкова Екатерина</t>
  </si>
  <si>
    <t>3.10</t>
  </si>
  <si>
    <t xml:space="preserve">Забудько Матвей </t>
  </si>
  <si>
    <t>3.1</t>
  </si>
  <si>
    <t>Калинина Лилия</t>
  </si>
  <si>
    <t>г. Липецк</t>
  </si>
  <si>
    <t>ЛГПУ</t>
  </si>
  <si>
    <t>МУЖ/ЖЕН_3</t>
  </si>
  <si>
    <t>2.9</t>
  </si>
  <si>
    <t>Шлыкова Мария</t>
  </si>
  <si>
    <t>2.8</t>
  </si>
  <si>
    <t>Банных Светлана</t>
  </si>
  <si>
    <t>2.7</t>
  </si>
  <si>
    <t>Кирьянов Алексей</t>
  </si>
  <si>
    <t>2.6</t>
  </si>
  <si>
    <t xml:space="preserve">Атаянц Сергей </t>
  </si>
  <si>
    <t>2.5</t>
  </si>
  <si>
    <t>Куценко Алексей</t>
  </si>
  <si>
    <t>2.4</t>
  </si>
  <si>
    <t xml:space="preserve">Артамонова Валерия </t>
  </si>
  <si>
    <t>кмс</t>
  </si>
  <si>
    <t>2.3</t>
  </si>
  <si>
    <t>Сулемин Петр</t>
  </si>
  <si>
    <t>МУЖ/ЖЕН_4</t>
  </si>
  <si>
    <t>2.2</t>
  </si>
  <si>
    <t>Фролов Алексей</t>
  </si>
  <si>
    <t>2.1</t>
  </si>
  <si>
    <t xml:space="preserve">Большакова Анастасия </t>
  </si>
  <si>
    <t>ВГУ "Белая Гора"</t>
  </si>
  <si>
    <t>1.4</t>
  </si>
  <si>
    <t xml:space="preserve">Тищук Евгений </t>
  </si>
  <si>
    <t>1.3</t>
  </si>
  <si>
    <t>Почивалин Роман</t>
  </si>
  <si>
    <t>Время старта</t>
  </si>
  <si>
    <t>Прим.</t>
  </si>
  <si>
    <t>Номер чипа</t>
  </si>
  <si>
    <t>Территория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</si>
  <si>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</si>
  <si>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</si>
  <si>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</si>
  <si>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</si>
  <si>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</si>
  <si>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</si>
  <si>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</si>
  <si>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</si>
  <si>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</si>
  <si>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Дистанция - пешеходная(4 класс)</t>
  </si>
  <si>
    <t>Забег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</si>
</sst>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7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3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/>
    </xf>
    <xf numFmtId="172" fontId="0" fillId="0" borderId="11" xfId="0" applyNumberFormat="1" applyFont="1" applyFill="1" applyBorder="1" applyAlignment="1">
      <alignment vertical="center" wrapText="1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wrapText="1"/>
      <protection locked="0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>
      <alignment vertical="center" wrapText="1"/>
    </xf>
    <xf numFmtId="172" fontId="0" fillId="0" borderId="12" xfId="0" applyNumberFormat="1" applyFont="1" applyFill="1" applyBorder="1" applyAlignment="1">
      <alignment vertical="center" wrapText="1"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14" xfId="0" applyFont="1" applyFill="1" applyBorder="1" applyAlignment="1" applyProtection="1">
      <alignment vertical="center" wrapText="1"/>
      <protection locked="0"/>
    </xf>
    <xf numFmtId="0" fontId="0" fillId="0" borderId="14" xfId="0" applyFont="1" applyFill="1" applyBorder="1" applyAlignment="1">
      <alignment vertical="center" wrapText="1"/>
    </xf>
    <xf numFmtId="0" fontId="0" fillId="0" borderId="15" xfId="0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wrapText="1"/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mikhailov\Downloads\&#1057;&#1045;&#1050;&#1056;&#1045;&#1058;&#1040;&#1056;&#1068;_ST%20(&#1042;&#1086;&#1089;&#1089;&#1090;&#1072;&#1085;&#1086;&#1074;&#1083;&#1077;&#1085;&#1085;&#1099;&#1081;)4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</sheetNames>
    <sheetDataSet>
      <sheetData sheetId="0">
        <row r="24">
          <cell r="C24" t="str">
            <v>Воронежская региональная общественная организация «Федерация спортивного туризма», Муниципальное бюджетное учреждение дополнительного образования Дом детства и юношества</v>
          </cell>
        </row>
        <row r="25">
          <cell r="C25" t="str">
            <v>1 ЭТАП КУБКА ВОРОНЕЖСКОЙ ОБЛАСТИ ПО СПОРТИВНОМУ ТУРИЗМУ НА ПЕШЕХОДНЫХ ДИСТАНЦИЯХ В ЗАКРЫТЫХ ПОМЕЩЕНИЯХ</v>
          </cell>
        </row>
        <row r="26">
          <cell r="C26" t="str">
            <v>23-24.01.2016</v>
          </cell>
        </row>
        <row r="27">
          <cell r="C27" t="str">
            <v>г. Воронеж, Сборный пункт Воронежской области, ул. Беговая, 156а</v>
          </cell>
        </row>
        <row r="29">
          <cell r="C29" t="str">
            <v>Н.Н. Кашкаров, СС1К, г. Воронеж</v>
          </cell>
        </row>
        <row r="30">
          <cell r="C30" t="str">
            <v>Т.В. Карпова, СС2К, г. Воронеж</v>
          </cell>
        </row>
        <row r="31">
          <cell r="C31" t="str">
            <v>С.В. Михайлов, СС1К, г. Воронеж</v>
          </cell>
        </row>
        <row r="32">
          <cell r="C32" t="str">
            <v>Т.В. Карпова, СС2К, г. Воронеж</v>
          </cell>
        </row>
        <row r="45">
          <cell r="C45" t="str">
            <v>ЮНР/ЮНРК_2</v>
          </cell>
        </row>
        <row r="46">
          <cell r="C46" t="str">
            <v>МУЖ/ЖЕН_2</v>
          </cell>
        </row>
        <row r="47">
          <cell r="C47" t="str">
            <v>ЮНР/ЮНРК_3</v>
          </cell>
        </row>
        <row r="48">
          <cell r="C48" t="str">
            <v>МУЖ/ЖЕН_3</v>
          </cell>
        </row>
        <row r="49">
          <cell r="C49" t="str">
            <v>ЮНР/ЮНРК_4</v>
          </cell>
        </row>
        <row r="50">
          <cell r="C50" t="str">
            <v>МУЖ/ЖЕН_4</v>
          </cell>
        </row>
        <row r="65">
          <cell r="D65" t="str">
            <v>Дистанция - пешеходная</v>
          </cell>
          <cell r="F65" t="str">
            <v>ЛИЧКА</v>
          </cell>
        </row>
        <row r="66">
          <cell r="D66" t="str">
            <v>Дистанция - пешеходная - связка</v>
          </cell>
          <cell r="F66" t="str">
            <v>СВЯЗКИ</v>
          </cell>
        </row>
        <row r="67">
          <cell r="D67" t="str">
            <v>Дистанция - пешеходная - группа</v>
          </cell>
          <cell r="F67" t="str">
            <v>ГРУППА</v>
          </cell>
        </row>
        <row r="73">
          <cell r="C73" t="str">
            <v>Разряд/звание</v>
          </cell>
          <cell r="D73" t="str">
            <v>Баллы для подсчета ранга</v>
          </cell>
          <cell r="F73" t="str">
            <v>м</v>
          </cell>
        </row>
        <row r="74">
          <cell r="C74" t="str">
            <v>б/р</v>
          </cell>
          <cell r="D74">
            <v>0</v>
          </cell>
          <cell r="F74" t="str">
            <v>ж</v>
          </cell>
        </row>
        <row r="75">
          <cell r="C75" t="str">
            <v>3ю</v>
          </cell>
          <cell r="D75">
            <v>0.1</v>
          </cell>
        </row>
        <row r="76">
          <cell r="C76" t="str">
            <v>2ю</v>
          </cell>
          <cell r="D76">
            <v>0.3</v>
          </cell>
        </row>
        <row r="77">
          <cell r="C77" t="str">
            <v>1ю</v>
          </cell>
          <cell r="D77">
            <v>1</v>
          </cell>
        </row>
        <row r="78">
          <cell r="C78" t="str">
            <v>III</v>
          </cell>
          <cell r="D78">
            <v>1</v>
          </cell>
        </row>
        <row r="79">
          <cell r="C79" t="str">
            <v>II</v>
          </cell>
          <cell r="D79">
            <v>3</v>
          </cell>
        </row>
        <row r="80">
          <cell r="C80" t="str">
            <v>I</v>
          </cell>
          <cell r="D80">
            <v>10</v>
          </cell>
        </row>
        <row r="81">
          <cell r="C81" t="str">
            <v>КМС</v>
          </cell>
          <cell r="D81">
            <v>30</v>
          </cell>
        </row>
        <row r="82">
          <cell r="C82" t="str">
            <v>МС</v>
          </cell>
          <cell r="D82">
            <v>100</v>
          </cell>
        </row>
        <row r="83">
          <cell r="C83">
            <v>3</v>
          </cell>
          <cell r="D83">
            <v>1</v>
          </cell>
        </row>
        <row r="84">
          <cell r="C84">
            <v>2</v>
          </cell>
          <cell r="D84">
            <v>3</v>
          </cell>
        </row>
        <row r="85">
          <cell r="C85">
            <v>1</v>
          </cell>
          <cell r="D85">
            <v>10</v>
          </cell>
        </row>
      </sheetData>
      <sheetData sheetId="2">
        <row r="1">
          <cell r="A1" t="str">
            <v>НОМЕР
(вар.1 - для тех.заявки)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</row>
        <row r="2">
          <cell r="A2" t="str">
            <v>1.3</v>
          </cell>
          <cell r="B2" t="str">
            <v>ВГУ "Белая Гора"</v>
          </cell>
          <cell r="C2" t="str">
            <v>г. Воронеж</v>
          </cell>
          <cell r="D2" t="str">
            <v>Глазунов В.</v>
          </cell>
          <cell r="E2" t="str">
            <v>1.3</v>
          </cell>
          <cell r="F2">
            <v>3</v>
          </cell>
          <cell r="H2" t="str">
            <v>Почивалин Роман</v>
          </cell>
          <cell r="I2">
            <v>35662</v>
          </cell>
          <cell r="J2" t="str">
            <v>II</v>
          </cell>
          <cell r="K2" t="str">
            <v>м</v>
          </cell>
          <cell r="L2" t="str">
            <v>ЮНР/ЮНРК_4</v>
          </cell>
          <cell r="N2">
            <v>1</v>
          </cell>
          <cell r="O2" t="str">
            <v/>
          </cell>
          <cell r="Q2">
            <v>3</v>
          </cell>
          <cell r="R2">
            <v>1997</v>
          </cell>
        </row>
        <row r="3">
          <cell r="A3" t="str">
            <v>1.4</v>
          </cell>
          <cell r="B3" t="str">
            <v>ВГУ "Белая Гора"</v>
          </cell>
          <cell r="C3" t="str">
            <v>г. Воронеж</v>
          </cell>
          <cell r="D3" t="str">
            <v>Глазунов В.</v>
          </cell>
          <cell r="E3" t="str">
            <v>1.4</v>
          </cell>
          <cell r="F3">
            <v>4</v>
          </cell>
          <cell r="H3" t="str">
            <v>Тищук Евгений </v>
          </cell>
          <cell r="I3">
            <v>33045</v>
          </cell>
          <cell r="J3" t="str">
            <v>II</v>
          </cell>
          <cell r="K3" t="str">
            <v>м</v>
          </cell>
          <cell r="L3" t="str">
            <v>МУЖ/ЖЕН_4</v>
          </cell>
          <cell r="N3">
            <v>1</v>
          </cell>
          <cell r="O3" t="str">
            <v/>
          </cell>
          <cell r="Q3">
            <v>3</v>
          </cell>
          <cell r="R3">
            <v>1990</v>
          </cell>
        </row>
        <row r="4">
          <cell r="A4" t="str">
            <v>2.1</v>
          </cell>
          <cell r="B4" t="str">
            <v>ЛГПУ</v>
          </cell>
          <cell r="C4" t="str">
            <v>г. Липецк</v>
          </cell>
          <cell r="D4" t="str">
            <v>Коршиков В.М.</v>
          </cell>
          <cell r="E4" t="str">
            <v>2.1</v>
          </cell>
          <cell r="F4">
            <v>1</v>
          </cell>
          <cell r="H4" t="str">
            <v>Большакова Анастасия </v>
          </cell>
          <cell r="I4" t="str">
            <v> 14.01.1991</v>
          </cell>
          <cell r="J4" t="str">
            <v>I</v>
          </cell>
          <cell r="K4" t="str">
            <v>ж</v>
          </cell>
          <cell r="L4" t="str">
            <v>МУЖ/ЖЕН_4</v>
          </cell>
          <cell r="N4">
            <v>1</v>
          </cell>
          <cell r="O4" t="str">
            <v/>
          </cell>
          <cell r="Q4">
            <v>10</v>
          </cell>
          <cell r="R4">
            <v>1991</v>
          </cell>
        </row>
        <row r="5">
          <cell r="A5" t="str">
            <v>2.2</v>
          </cell>
          <cell r="B5" t="str">
            <v>ЛГПУ</v>
          </cell>
          <cell r="C5" t="str">
            <v>г. Липецк</v>
          </cell>
          <cell r="D5" t="str">
            <v>Коршиков В.М.</v>
          </cell>
          <cell r="E5" t="str">
            <v>2.2</v>
          </cell>
          <cell r="F5">
            <v>2</v>
          </cell>
          <cell r="H5" t="str">
            <v>Фролов Алексей</v>
          </cell>
          <cell r="I5" t="str">
            <v> 19.08.1994</v>
          </cell>
          <cell r="J5" t="str">
            <v>кмс</v>
          </cell>
          <cell r="K5" t="str">
            <v>м</v>
          </cell>
          <cell r="L5" t="str">
            <v>МУЖ/ЖЕН_4</v>
          </cell>
          <cell r="N5">
            <v>1</v>
          </cell>
          <cell r="O5" t="str">
            <v/>
          </cell>
          <cell r="Q5">
            <v>30</v>
          </cell>
          <cell r="R5">
            <v>1994</v>
          </cell>
        </row>
        <row r="6">
          <cell r="A6" t="str">
            <v>2.3</v>
          </cell>
          <cell r="B6" t="str">
            <v>ЛГПУ</v>
          </cell>
          <cell r="C6" t="str">
            <v>г. Липецк</v>
          </cell>
          <cell r="D6" t="str">
            <v>Коршиков В.М.</v>
          </cell>
          <cell r="E6" t="str">
            <v>2.3</v>
          </cell>
          <cell r="F6">
            <v>3</v>
          </cell>
          <cell r="H6" t="str">
            <v>Сулемин Петр</v>
          </cell>
          <cell r="I6" t="str">
            <v> 20.03.1996</v>
          </cell>
          <cell r="J6" t="str">
            <v>кмс</v>
          </cell>
          <cell r="K6" t="str">
            <v>м</v>
          </cell>
          <cell r="L6" t="str">
            <v>ЮНР/ЮНРК_4</v>
          </cell>
          <cell r="N6">
            <v>1</v>
          </cell>
          <cell r="O6" t="str">
            <v/>
          </cell>
          <cell r="Q6">
            <v>30</v>
          </cell>
          <cell r="R6">
            <v>1996</v>
          </cell>
        </row>
        <row r="7">
          <cell r="A7" t="str">
            <v>2.4</v>
          </cell>
          <cell r="B7" t="str">
            <v>ЛГПУ</v>
          </cell>
          <cell r="C7" t="str">
            <v>г. Липецк</v>
          </cell>
          <cell r="D7" t="str">
            <v>Коршиков В.М.</v>
          </cell>
          <cell r="E7" t="str">
            <v>2.4</v>
          </cell>
          <cell r="F7">
            <v>4</v>
          </cell>
          <cell r="H7" t="str">
            <v>Артамонова Валерия </v>
          </cell>
          <cell r="I7" t="str">
            <v> 04.07.1995</v>
          </cell>
          <cell r="J7" t="str">
            <v>I</v>
          </cell>
          <cell r="K7" t="str">
            <v>ж</v>
          </cell>
          <cell r="L7" t="str">
            <v>ЮНР/ЮНРК_4</v>
          </cell>
          <cell r="N7">
            <v>1</v>
          </cell>
          <cell r="O7" t="str">
            <v/>
          </cell>
          <cell r="Q7">
            <v>10</v>
          </cell>
          <cell r="R7">
            <v>1995</v>
          </cell>
        </row>
        <row r="8">
          <cell r="A8" t="str">
            <v>2.5</v>
          </cell>
          <cell r="B8" t="str">
            <v>ЛГПУ</v>
          </cell>
          <cell r="C8" t="str">
            <v>г. Липецк</v>
          </cell>
          <cell r="D8" t="str">
            <v>Коршиков В.М.</v>
          </cell>
          <cell r="E8" t="str">
            <v>2.5</v>
          </cell>
          <cell r="F8">
            <v>5</v>
          </cell>
          <cell r="H8" t="str">
            <v>Куценко Алексей</v>
          </cell>
          <cell r="I8">
            <v>36324</v>
          </cell>
          <cell r="J8" t="str">
            <v>I</v>
          </cell>
          <cell r="K8" t="str">
            <v>м</v>
          </cell>
          <cell r="L8" t="str">
            <v>ЮНР/ЮНРК_4</v>
          </cell>
          <cell r="N8">
            <v>1</v>
          </cell>
          <cell r="O8" t="str">
            <v/>
          </cell>
          <cell r="Q8">
            <v>10</v>
          </cell>
          <cell r="R8">
            <v>1999</v>
          </cell>
        </row>
        <row r="9">
          <cell r="A9" t="str">
            <v>2.6</v>
          </cell>
          <cell r="B9" t="str">
            <v>ЛГПУ</v>
          </cell>
          <cell r="C9" t="str">
            <v>г. Липецк</v>
          </cell>
          <cell r="D9" t="str">
            <v>Коршиков В.М.</v>
          </cell>
          <cell r="E9" t="str">
            <v>2.6</v>
          </cell>
          <cell r="F9">
            <v>6</v>
          </cell>
          <cell r="H9" t="str">
            <v>Атаянц Сергей </v>
          </cell>
          <cell r="I9">
            <v>35297</v>
          </cell>
          <cell r="J9" t="str">
            <v>I</v>
          </cell>
          <cell r="K9" t="str">
            <v>м</v>
          </cell>
          <cell r="L9" t="str">
            <v>ЮНР/ЮНРК_4</v>
          </cell>
          <cell r="N9">
            <v>1</v>
          </cell>
          <cell r="O9" t="str">
            <v/>
          </cell>
          <cell r="Q9">
            <v>10</v>
          </cell>
          <cell r="R9">
            <v>1996</v>
          </cell>
        </row>
        <row r="10">
          <cell r="A10" t="str">
            <v>2.7</v>
          </cell>
          <cell r="B10" t="str">
            <v>ЛГПУ</v>
          </cell>
          <cell r="C10" t="str">
            <v>г. Липецк</v>
          </cell>
          <cell r="D10" t="str">
            <v>Коршиков В.М.</v>
          </cell>
          <cell r="E10" t="str">
            <v>2.7</v>
          </cell>
          <cell r="F10">
            <v>7</v>
          </cell>
          <cell r="H10" t="str">
            <v>Кирьянов Алексей</v>
          </cell>
          <cell r="I10">
            <v>34761</v>
          </cell>
          <cell r="J10" t="str">
            <v>I</v>
          </cell>
          <cell r="K10" t="str">
            <v>м</v>
          </cell>
          <cell r="L10" t="str">
            <v>ЮНР/ЮНРК_4</v>
          </cell>
          <cell r="N10">
            <v>1</v>
          </cell>
          <cell r="O10" t="str">
            <v/>
          </cell>
          <cell r="Q10">
            <v>10</v>
          </cell>
          <cell r="R10">
            <v>1995</v>
          </cell>
        </row>
        <row r="11">
          <cell r="A11" t="str">
            <v>2.8</v>
          </cell>
          <cell r="B11" t="str">
            <v>ЛГПУ</v>
          </cell>
          <cell r="C11" t="str">
            <v>г. Липецк</v>
          </cell>
          <cell r="D11" t="str">
            <v>Коршиков В.М.</v>
          </cell>
          <cell r="E11" t="str">
            <v>2.8</v>
          </cell>
          <cell r="F11">
            <v>8</v>
          </cell>
          <cell r="H11" t="str">
            <v>Банных Светлана</v>
          </cell>
          <cell r="I11">
            <v>35878</v>
          </cell>
          <cell r="J11" t="str">
            <v>II</v>
          </cell>
          <cell r="K11" t="str">
            <v>ж</v>
          </cell>
          <cell r="L11" t="str">
            <v>ЮНР/ЮНРК_4</v>
          </cell>
          <cell r="N11">
            <v>1</v>
          </cell>
          <cell r="O11" t="str">
            <v/>
          </cell>
          <cell r="Q11">
            <v>3</v>
          </cell>
          <cell r="R11">
            <v>1998</v>
          </cell>
        </row>
        <row r="12">
          <cell r="A12" t="str">
            <v>2.9</v>
          </cell>
          <cell r="B12" t="str">
            <v>ЛГПУ</v>
          </cell>
          <cell r="C12" t="str">
            <v>г. Липецк</v>
          </cell>
          <cell r="D12" t="str">
            <v>Коршиков В.М.</v>
          </cell>
          <cell r="E12" t="str">
            <v>2.9</v>
          </cell>
          <cell r="F12">
            <v>9</v>
          </cell>
          <cell r="H12" t="str">
            <v>Шлыкова Мария</v>
          </cell>
          <cell r="I12" t="str">
            <v> 01.11.1993 </v>
          </cell>
          <cell r="J12" t="str">
            <v>II</v>
          </cell>
          <cell r="K12" t="str">
            <v>ж</v>
          </cell>
          <cell r="L12" t="str">
            <v>МУЖ/ЖЕН_3</v>
          </cell>
          <cell r="N12">
            <v>1</v>
          </cell>
          <cell r="O12" t="str">
            <v/>
          </cell>
          <cell r="Q12">
            <v>3</v>
          </cell>
          <cell r="R12">
            <v>1993</v>
          </cell>
        </row>
        <row r="13">
          <cell r="A13" t="str">
            <v>3.1</v>
          </cell>
          <cell r="B13" t="str">
            <v>Павловская СЮТур</v>
          </cell>
          <cell r="C13" t="str">
            <v>Павловский район</v>
          </cell>
          <cell r="D13" t="str">
            <v>Половьянов Д.И.</v>
          </cell>
          <cell r="E13" t="str">
            <v>3.1</v>
          </cell>
          <cell r="F13">
            <v>1</v>
          </cell>
          <cell r="H13" t="str">
            <v>Калинина Лилия</v>
          </cell>
          <cell r="I13">
            <v>35796</v>
          </cell>
          <cell r="J13" t="str">
            <v>II</v>
          </cell>
          <cell r="K13" t="str">
            <v>ж</v>
          </cell>
          <cell r="L13" t="str">
            <v>ЮНР/ЮНРК_4</v>
          </cell>
          <cell r="N13">
            <v>1</v>
          </cell>
          <cell r="O13" t="str">
            <v/>
          </cell>
          <cell r="Q13">
            <v>3</v>
          </cell>
          <cell r="R13">
            <v>1998</v>
          </cell>
        </row>
        <row r="14">
          <cell r="A14" t="str">
            <v>3.10</v>
          </cell>
          <cell r="B14" t="str">
            <v>Павловская СЮТур</v>
          </cell>
          <cell r="C14" t="str">
            <v>Павловский район</v>
          </cell>
          <cell r="D14" t="str">
            <v>Половьянов Д.И.</v>
          </cell>
          <cell r="E14" t="str">
            <v>3.10</v>
          </cell>
          <cell r="F14">
            <v>10</v>
          </cell>
          <cell r="H14" t="str">
            <v>Забудько Матвей </v>
          </cell>
          <cell r="I14">
            <v>35796</v>
          </cell>
          <cell r="J14" t="str">
            <v>III</v>
          </cell>
          <cell r="K14" t="str">
            <v>м</v>
          </cell>
          <cell r="L14" t="str">
            <v>ЮНР/ЮНРК_4</v>
          </cell>
          <cell r="N14">
            <v>1</v>
          </cell>
          <cell r="O14" t="str">
            <v/>
          </cell>
          <cell r="Q14">
            <v>1</v>
          </cell>
          <cell r="R14">
            <v>1998</v>
          </cell>
        </row>
        <row r="15">
          <cell r="A15" t="str">
            <v>3.2</v>
          </cell>
          <cell r="B15" t="str">
            <v>Павловская СЮТур</v>
          </cell>
          <cell r="C15" t="str">
            <v>Павловский район</v>
          </cell>
          <cell r="D15" t="str">
            <v>Половьянов Д.И.</v>
          </cell>
          <cell r="E15" t="str">
            <v>3.2</v>
          </cell>
          <cell r="F15">
            <v>2</v>
          </cell>
          <cell r="H15" t="str">
            <v> Цуцкова Екатерина</v>
          </cell>
          <cell r="I15">
            <v>36526</v>
          </cell>
          <cell r="J15" t="str">
            <v>III</v>
          </cell>
          <cell r="K15" t="str">
            <v>ж</v>
          </cell>
          <cell r="L15" t="str">
            <v>ЮНР/ЮНРК_4</v>
          </cell>
          <cell r="N15">
            <v>1</v>
          </cell>
          <cell r="O15" t="str">
            <v/>
          </cell>
          <cell r="Q15">
            <v>1</v>
          </cell>
          <cell r="R15">
            <v>2000</v>
          </cell>
        </row>
        <row r="16">
          <cell r="A16" t="str">
            <v>4.1</v>
          </cell>
          <cell r="B16" t="str">
            <v>ДДиЮ3</v>
          </cell>
          <cell r="C16" t="str">
            <v>г. Воронеж</v>
          </cell>
          <cell r="D16" t="str">
            <v>Масюков А.М.</v>
          </cell>
          <cell r="E16" t="str">
            <v>4.1</v>
          </cell>
          <cell r="F16">
            <v>1</v>
          </cell>
          <cell r="H16" t="str">
            <v>Яковлева Анастасия</v>
          </cell>
          <cell r="I16">
            <v>37331</v>
          </cell>
          <cell r="J16" t="str">
            <v>II</v>
          </cell>
          <cell r="K16" t="str">
            <v>ж</v>
          </cell>
          <cell r="L16" t="str">
            <v>ЮНР/ЮНРК_4</v>
          </cell>
          <cell r="N16">
            <v>1</v>
          </cell>
          <cell r="Q16">
            <v>3</v>
          </cell>
          <cell r="R16">
            <v>2002</v>
          </cell>
        </row>
        <row r="17">
          <cell r="A17" t="str">
            <v>6.1</v>
          </cell>
          <cell r="B17" t="str">
            <v>ГПС МЧС</v>
          </cell>
          <cell r="C17" t="str">
            <v>г. Воронеж</v>
          </cell>
          <cell r="D17" t="str">
            <v>Георгиева М.П.</v>
          </cell>
          <cell r="E17" t="str">
            <v>6.1</v>
          </cell>
          <cell r="F17">
            <v>1</v>
          </cell>
          <cell r="H17" t="str">
            <v>Талипов Ильнар </v>
          </cell>
          <cell r="I17">
            <v>35065</v>
          </cell>
          <cell r="J17" t="str">
            <v>III</v>
          </cell>
          <cell r="K17" t="str">
            <v>м</v>
          </cell>
          <cell r="L17" t="str">
            <v>ЮНР/ЮНРК_4</v>
          </cell>
          <cell r="N17">
            <v>1</v>
          </cell>
          <cell r="O17" t="str">
            <v/>
          </cell>
          <cell r="Q17">
            <v>1</v>
          </cell>
          <cell r="R17">
            <v>1996</v>
          </cell>
        </row>
        <row r="18">
          <cell r="A18" t="str">
            <v>6.2</v>
          </cell>
          <cell r="B18" t="str">
            <v>ГПС МЧС</v>
          </cell>
          <cell r="C18" t="str">
            <v>г. Воронеж</v>
          </cell>
          <cell r="D18" t="str">
            <v>Георгиева М.П.</v>
          </cell>
          <cell r="E18" t="str">
            <v>6.2</v>
          </cell>
          <cell r="F18">
            <v>2</v>
          </cell>
          <cell r="H18" t="str">
            <v>Горюнов Александр </v>
          </cell>
          <cell r="I18">
            <v>35431</v>
          </cell>
          <cell r="J18" t="str">
            <v>III</v>
          </cell>
          <cell r="K18" t="str">
            <v>м</v>
          </cell>
          <cell r="L18" t="str">
            <v>ЮНР/ЮНРК_4</v>
          </cell>
          <cell r="N18">
            <v>1</v>
          </cell>
          <cell r="O18" t="str">
            <v/>
          </cell>
          <cell r="Q18">
            <v>1</v>
          </cell>
          <cell r="R18">
            <v>1997</v>
          </cell>
        </row>
        <row r="19">
          <cell r="A19" t="str">
            <v>6.3</v>
          </cell>
          <cell r="B19" t="str">
            <v>ГПС МЧС</v>
          </cell>
          <cell r="C19" t="str">
            <v>г. Воронеж</v>
          </cell>
          <cell r="D19" t="str">
            <v>Георгиева М.П.</v>
          </cell>
          <cell r="E19" t="str">
            <v>6.3</v>
          </cell>
          <cell r="F19">
            <v>3</v>
          </cell>
          <cell r="H19" t="str">
            <v>Рябикин Дмитрий </v>
          </cell>
          <cell r="I19">
            <v>35431</v>
          </cell>
          <cell r="J19" t="str">
            <v>III</v>
          </cell>
          <cell r="K19" t="str">
            <v>м</v>
          </cell>
          <cell r="L19" t="str">
            <v>ЮНР/ЮНРК_4</v>
          </cell>
          <cell r="N19">
            <v>1</v>
          </cell>
          <cell r="O19" t="str">
            <v/>
          </cell>
          <cell r="Q19">
            <v>1</v>
          </cell>
          <cell r="R19">
            <v>1997</v>
          </cell>
        </row>
        <row r="20">
          <cell r="A20" t="str">
            <v>7.1</v>
          </cell>
          <cell r="B20" t="str">
            <v>ДДиЮ1</v>
          </cell>
          <cell r="C20" t="str">
            <v>г. Воронеж</v>
          </cell>
          <cell r="D20" t="str">
            <v>Родюков О.Ю.</v>
          </cell>
          <cell r="E20" t="str">
            <v>7.1</v>
          </cell>
          <cell r="F20">
            <v>1</v>
          </cell>
          <cell r="H20" t="str">
            <v>Горбунова Анастасия </v>
          </cell>
          <cell r="I20">
            <v>36176</v>
          </cell>
          <cell r="J20" t="str">
            <v>II</v>
          </cell>
          <cell r="K20" t="str">
            <v>ж</v>
          </cell>
          <cell r="L20" t="str">
            <v>ЮНР/ЮНРК_4</v>
          </cell>
          <cell r="N20">
            <v>1</v>
          </cell>
          <cell r="O20" t="str">
            <v/>
          </cell>
          <cell r="Q20">
            <v>3</v>
          </cell>
          <cell r="R20">
            <v>1999</v>
          </cell>
        </row>
        <row r="21">
          <cell r="A21" t="str">
            <v>7.2</v>
          </cell>
          <cell r="B21" t="str">
            <v>ДДиЮ1</v>
          </cell>
          <cell r="C21" t="str">
            <v>г. Воронеж</v>
          </cell>
          <cell r="D21" t="str">
            <v>Родюков О.Ю.</v>
          </cell>
          <cell r="E21" t="str">
            <v>7.2</v>
          </cell>
          <cell r="F21">
            <v>2</v>
          </cell>
          <cell r="H21" t="str">
            <v>Веденеева Марина </v>
          </cell>
          <cell r="I21">
            <v>36235</v>
          </cell>
          <cell r="J21" t="str">
            <v>II</v>
          </cell>
          <cell r="K21" t="str">
            <v>ж</v>
          </cell>
          <cell r="L21" t="str">
            <v>ЮНР/ЮНРК_4</v>
          </cell>
          <cell r="N21">
            <v>1</v>
          </cell>
          <cell r="O21" t="str">
            <v/>
          </cell>
          <cell r="Q21">
            <v>3</v>
          </cell>
          <cell r="R21">
            <v>1999</v>
          </cell>
        </row>
        <row r="22">
          <cell r="A22" t="str">
            <v>7.3</v>
          </cell>
          <cell r="B22" t="str">
            <v>ДДиЮ1</v>
          </cell>
          <cell r="C22" t="str">
            <v>г. Воронеж</v>
          </cell>
          <cell r="D22" t="str">
            <v>Родюков О.Ю.</v>
          </cell>
          <cell r="E22" t="str">
            <v>7.3</v>
          </cell>
          <cell r="F22">
            <v>3</v>
          </cell>
          <cell r="H22" t="str">
            <v>Внуков Сергей </v>
          </cell>
          <cell r="I22">
            <v>35980</v>
          </cell>
          <cell r="J22" t="str">
            <v>II</v>
          </cell>
          <cell r="K22" t="str">
            <v>м</v>
          </cell>
          <cell r="L22" t="str">
            <v>ЮНР/ЮНРК_4</v>
          </cell>
          <cell r="N22">
            <v>1</v>
          </cell>
          <cell r="O22" t="str">
            <v/>
          </cell>
          <cell r="Q22">
            <v>3</v>
          </cell>
          <cell r="R22">
            <v>1998</v>
          </cell>
        </row>
        <row r="23">
          <cell r="A23" t="str">
            <v>7.4</v>
          </cell>
          <cell r="B23" t="str">
            <v>ДДиЮ1</v>
          </cell>
          <cell r="C23" t="str">
            <v>г. Воронеж</v>
          </cell>
          <cell r="D23" t="str">
            <v>Родюков О.Ю.</v>
          </cell>
          <cell r="E23" t="str">
            <v>7.4</v>
          </cell>
          <cell r="F23">
            <v>4</v>
          </cell>
          <cell r="H23" t="str">
            <v>Артамонова Полина</v>
          </cell>
          <cell r="I23">
            <v>35810</v>
          </cell>
          <cell r="J23" t="str">
            <v>I</v>
          </cell>
          <cell r="K23" t="str">
            <v>ж</v>
          </cell>
          <cell r="L23" t="str">
            <v>ЮНР/ЮНРК_4</v>
          </cell>
          <cell r="N23">
            <v>1</v>
          </cell>
          <cell r="O23" t="str">
            <v/>
          </cell>
          <cell r="Q23">
            <v>10</v>
          </cell>
          <cell r="R23">
            <v>1998</v>
          </cell>
        </row>
        <row r="24">
          <cell r="A24" t="str">
            <v>7.5</v>
          </cell>
          <cell r="B24" t="str">
            <v>ДДиЮ1</v>
          </cell>
          <cell r="C24" t="str">
            <v>г. Воронеж</v>
          </cell>
          <cell r="D24" t="str">
            <v>Родюков О.Ю.</v>
          </cell>
          <cell r="E24" t="str">
            <v>7.5</v>
          </cell>
          <cell r="F24">
            <v>5</v>
          </cell>
          <cell r="H24" t="str">
            <v>Проценко Александра </v>
          </cell>
          <cell r="I24">
            <v>35834</v>
          </cell>
          <cell r="J24" t="str">
            <v>I</v>
          </cell>
          <cell r="K24" t="str">
            <v>ж</v>
          </cell>
          <cell r="L24" t="str">
            <v>ЮНР/ЮНРК_4</v>
          </cell>
          <cell r="N24">
            <v>1</v>
          </cell>
          <cell r="O24" t="str">
            <v/>
          </cell>
          <cell r="Q24">
            <v>10</v>
          </cell>
          <cell r="R24">
            <v>1998</v>
          </cell>
        </row>
        <row r="25">
          <cell r="A25" t="str">
            <v>8.1</v>
          </cell>
          <cell r="B25" t="str">
            <v>ДДиЮ2</v>
          </cell>
          <cell r="C25" t="str">
            <v>г.Воронеж</v>
          </cell>
          <cell r="D25" t="str">
            <v>Кашкаров Н.Н.</v>
          </cell>
          <cell r="E25" t="str">
            <v>8.1</v>
          </cell>
          <cell r="F25">
            <v>1</v>
          </cell>
          <cell r="H25" t="str">
            <v>Алдошина Анастасия</v>
          </cell>
          <cell r="I25">
            <v>36444</v>
          </cell>
          <cell r="J25" t="str">
            <v>II</v>
          </cell>
          <cell r="K25" t="str">
            <v>ж</v>
          </cell>
          <cell r="L25" t="str">
            <v>ЮНР/ЮНРК_4</v>
          </cell>
          <cell r="N25">
            <v>1</v>
          </cell>
          <cell r="O25" t="str">
            <v/>
          </cell>
          <cell r="Q25">
            <v>3</v>
          </cell>
          <cell r="R25">
            <v>1999</v>
          </cell>
        </row>
        <row r="26">
          <cell r="A26" t="str">
            <v>9.1</v>
          </cell>
          <cell r="B26" t="str">
            <v>ЦДЮТЭ-NORD 31</v>
          </cell>
          <cell r="C26" t="str">
            <v>г. Белгород</v>
          </cell>
          <cell r="D26" t="str">
            <v>Бородкин А.А.</v>
          </cell>
          <cell r="E26" t="str">
            <v>9.1</v>
          </cell>
          <cell r="F26">
            <v>1</v>
          </cell>
          <cell r="H26" t="str">
            <v>Зимовина Анастасия</v>
          </cell>
          <cell r="I26">
            <v>36526</v>
          </cell>
          <cell r="J26" t="str">
            <v>I</v>
          </cell>
          <cell r="K26" t="str">
            <v>ж</v>
          </cell>
          <cell r="L26" t="str">
            <v>ЮНР/ЮНРК_4</v>
          </cell>
          <cell r="N26">
            <v>1</v>
          </cell>
          <cell r="O26" t="str">
            <v/>
          </cell>
          <cell r="Q26">
            <v>10</v>
          </cell>
          <cell r="R26">
            <v>2000</v>
          </cell>
        </row>
        <row r="27">
          <cell r="A27" t="str">
            <v>9.3</v>
          </cell>
          <cell r="B27" t="str">
            <v>ЦДЮТЭ-NORD 31</v>
          </cell>
          <cell r="C27" t="str">
            <v>г. Белгород</v>
          </cell>
          <cell r="D27" t="str">
            <v>Бородкин А.А.</v>
          </cell>
          <cell r="E27" t="str">
            <v>9.3</v>
          </cell>
          <cell r="F27">
            <v>3</v>
          </cell>
          <cell r="H27" t="str">
            <v>Власенко Данила</v>
          </cell>
          <cell r="I27">
            <v>36892</v>
          </cell>
          <cell r="J27" t="str">
            <v>II</v>
          </cell>
          <cell r="K27" t="str">
            <v>м</v>
          </cell>
          <cell r="L27" t="str">
            <v>ЮНР/ЮНРК_4</v>
          </cell>
          <cell r="N27">
            <v>1</v>
          </cell>
          <cell r="O27" t="str">
            <v/>
          </cell>
          <cell r="Q27">
            <v>3</v>
          </cell>
          <cell r="R27">
            <v>2001</v>
          </cell>
        </row>
        <row r="28">
          <cell r="A28" t="str">
            <v>9.4</v>
          </cell>
          <cell r="B28" t="str">
            <v>ЦДЮТЭ-NORD 31</v>
          </cell>
          <cell r="C28" t="str">
            <v>г. Белгород</v>
          </cell>
          <cell r="D28" t="str">
            <v>Бородкин А.А.</v>
          </cell>
          <cell r="E28" t="str">
            <v>9.4</v>
          </cell>
          <cell r="F28">
            <v>4</v>
          </cell>
          <cell r="H28" t="str">
            <v>Пащенко Максим</v>
          </cell>
          <cell r="I28">
            <v>36892</v>
          </cell>
          <cell r="J28" t="str">
            <v>II</v>
          </cell>
          <cell r="K28" t="str">
            <v>м</v>
          </cell>
          <cell r="L28" t="str">
            <v>ЮНР/ЮНРК_4</v>
          </cell>
          <cell r="N28">
            <v>1</v>
          </cell>
          <cell r="O28" t="str">
            <v/>
          </cell>
          <cell r="Q28">
            <v>3</v>
          </cell>
          <cell r="R28">
            <v>2001</v>
          </cell>
        </row>
        <row r="29">
          <cell r="A29" t="str">
            <v>9.5</v>
          </cell>
          <cell r="B29" t="str">
            <v>ЦДЮТЭ-NORD 31</v>
          </cell>
          <cell r="C29" t="str">
            <v>г. Белгород</v>
          </cell>
          <cell r="D29" t="str">
            <v>Бородкин А.А.</v>
          </cell>
          <cell r="E29" t="str">
            <v>9.5</v>
          </cell>
          <cell r="F29">
            <v>5</v>
          </cell>
          <cell r="H29" t="str">
            <v>Доперальский Вадим</v>
          </cell>
          <cell r="I29">
            <v>36892</v>
          </cell>
          <cell r="J29" t="str">
            <v>II</v>
          </cell>
          <cell r="K29" t="str">
            <v>м</v>
          </cell>
          <cell r="L29" t="str">
            <v>ЮНР/ЮНРК_4</v>
          </cell>
          <cell r="N29">
            <v>1</v>
          </cell>
          <cell r="O29" t="str">
            <v/>
          </cell>
          <cell r="Q29">
            <v>3</v>
          </cell>
          <cell r="R29">
            <v>2001</v>
          </cell>
        </row>
        <row r="30">
          <cell r="A30" t="str">
            <v>9.6</v>
          </cell>
          <cell r="B30" t="str">
            <v>ЦДЮТЭ-NORD 31</v>
          </cell>
          <cell r="C30" t="str">
            <v>г. Белгород</v>
          </cell>
          <cell r="D30" t="str">
            <v>Бородкин А.А.</v>
          </cell>
          <cell r="E30" t="str">
            <v>9.6</v>
          </cell>
          <cell r="F30">
            <v>6</v>
          </cell>
          <cell r="H30" t="str">
            <v>Аниканов Вячеслав</v>
          </cell>
          <cell r="I30">
            <v>36526</v>
          </cell>
          <cell r="J30" t="str">
            <v>II</v>
          </cell>
          <cell r="K30" t="str">
            <v>м</v>
          </cell>
          <cell r="L30" t="str">
            <v>ЮНР/ЮНРК_4</v>
          </cell>
          <cell r="N30">
            <v>1</v>
          </cell>
          <cell r="O30" t="str">
            <v/>
          </cell>
          <cell r="Q30">
            <v>3</v>
          </cell>
          <cell r="R30">
            <v>2000</v>
          </cell>
        </row>
        <row r="31">
          <cell r="A31" t="str">
            <v>9.7</v>
          </cell>
          <cell r="B31" t="str">
            <v>ЦДЮТЭ-NORD 31</v>
          </cell>
          <cell r="C31" t="str">
            <v>г. Белгород</v>
          </cell>
          <cell r="D31" t="str">
            <v>Бородкин А.А.</v>
          </cell>
          <cell r="E31" t="str">
            <v>9.7</v>
          </cell>
          <cell r="F31">
            <v>7</v>
          </cell>
          <cell r="H31" t="str">
            <v>Космин Сергей</v>
          </cell>
          <cell r="I31">
            <v>36526</v>
          </cell>
          <cell r="J31" t="str">
            <v>II</v>
          </cell>
          <cell r="K31" t="str">
            <v>м</v>
          </cell>
          <cell r="L31" t="str">
            <v>ЮНР/ЮНРК_4</v>
          </cell>
          <cell r="N31">
            <v>1</v>
          </cell>
          <cell r="O31" t="str">
            <v/>
          </cell>
          <cell r="Q31">
            <v>3</v>
          </cell>
          <cell r="R31">
            <v>2000</v>
          </cell>
        </row>
        <row r="32">
          <cell r="A32" t="str">
            <v>10.10</v>
          </cell>
          <cell r="B32" t="str">
            <v>МКОУ Подгоренская СОШ №1</v>
          </cell>
          <cell r="C32" t="str">
            <v>Подгоренкий район</v>
          </cell>
          <cell r="D32" t="str">
            <v>Дудченко Е.И.</v>
          </cell>
          <cell r="E32" t="str">
            <v>10.10</v>
          </cell>
          <cell r="F32">
            <v>10</v>
          </cell>
          <cell r="H32" t="str">
            <v>Горбанев Александр</v>
          </cell>
          <cell r="I32">
            <v>36526</v>
          </cell>
          <cell r="J32" t="str">
            <v>II</v>
          </cell>
          <cell r="K32" t="str">
            <v>м</v>
          </cell>
          <cell r="L32" t="str">
            <v>ЮНР/ЮНРК_4</v>
          </cell>
          <cell r="N32">
            <v>1</v>
          </cell>
          <cell r="Q32">
            <v>3</v>
          </cell>
          <cell r="R32">
            <v>2000</v>
          </cell>
        </row>
        <row r="33">
          <cell r="A33" t="str">
            <v>10.1</v>
          </cell>
          <cell r="B33" t="str">
            <v>МКОУ Подгоренская СОШ №1</v>
          </cell>
          <cell r="C33" t="str">
            <v>Подгоренкий район</v>
          </cell>
          <cell r="D33" t="str">
            <v>Дудченко Е.И.</v>
          </cell>
          <cell r="E33" t="str">
            <v>10.1</v>
          </cell>
          <cell r="F33">
            <v>1</v>
          </cell>
          <cell r="H33" t="str">
            <v>Морозов Александр </v>
          </cell>
          <cell r="I33">
            <v>36526</v>
          </cell>
          <cell r="J33" t="str">
            <v>II</v>
          </cell>
          <cell r="K33" t="str">
            <v>м</v>
          </cell>
          <cell r="L33" t="str">
            <v>ЮНР/ЮНРК_4</v>
          </cell>
          <cell r="N33">
            <v>1</v>
          </cell>
          <cell r="O33" t="str">
            <v/>
          </cell>
          <cell r="Q33">
            <v>3</v>
          </cell>
          <cell r="R33">
            <v>2000</v>
          </cell>
        </row>
        <row r="34">
          <cell r="A34" t="str">
            <v>10.2</v>
          </cell>
          <cell r="B34" t="str">
            <v>МКОУ Подгоренская СОШ №1</v>
          </cell>
          <cell r="C34" t="str">
            <v>Подгоренкий район</v>
          </cell>
          <cell r="D34" t="str">
            <v>Дудченко Е.И.</v>
          </cell>
          <cell r="E34" t="str">
            <v>10.2</v>
          </cell>
          <cell r="F34">
            <v>2</v>
          </cell>
          <cell r="H34" t="str">
            <v>Дворникова Анна </v>
          </cell>
          <cell r="I34">
            <v>37257</v>
          </cell>
          <cell r="J34" t="str">
            <v>II</v>
          </cell>
          <cell r="K34" t="str">
            <v>ж</v>
          </cell>
          <cell r="L34" t="str">
            <v>ЮНР/ЮНРК_4</v>
          </cell>
          <cell r="N34">
            <v>1</v>
          </cell>
          <cell r="O34" t="str">
            <v/>
          </cell>
          <cell r="Q34">
            <v>3</v>
          </cell>
          <cell r="R34">
            <v>2002</v>
          </cell>
        </row>
        <row r="35">
          <cell r="A35" t="str">
            <v>10.9</v>
          </cell>
          <cell r="B35" t="str">
            <v>МКОУ Подгоренская СОШ №1</v>
          </cell>
          <cell r="C35" t="str">
            <v>Подгоренкий район</v>
          </cell>
          <cell r="D35" t="str">
            <v>Дудченко Е.И.</v>
          </cell>
          <cell r="E35" t="str">
            <v>10.9</v>
          </cell>
          <cell r="F35">
            <v>9</v>
          </cell>
          <cell r="H35" t="str">
            <v>Медкова Алина </v>
          </cell>
          <cell r="I35">
            <v>35431</v>
          </cell>
          <cell r="J35" t="str">
            <v>II</v>
          </cell>
          <cell r="K35" t="str">
            <v>ж</v>
          </cell>
          <cell r="L35" t="str">
            <v>ЮНР/ЮНРК_4</v>
          </cell>
          <cell r="N35">
            <v>1</v>
          </cell>
          <cell r="O35" t="str">
            <v/>
          </cell>
          <cell r="Q35">
            <v>3</v>
          </cell>
          <cell r="R35">
            <v>1997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Команда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</row>
        <row r="2">
          <cell r="A2">
            <v>11</v>
          </cell>
          <cell r="B2" t="str">
            <v>МАЛ/ДЕВЧ</v>
          </cell>
          <cell r="C2" t="str">
            <v>"АльпТур" РГУИТП</v>
          </cell>
          <cell r="D2" t="str">
            <v>Пензенская область</v>
          </cell>
          <cell r="E2" t="str">
            <v>Чичиланова Ольга Олеговна</v>
          </cell>
          <cell r="F2" t="str">
            <v>Семейкин Леонид(б/р), Коновалов Дмитрий(КМС), Гречихин Илья(КМС), Лисицын Илья(I)</v>
          </cell>
          <cell r="G2">
            <v>70</v>
          </cell>
        </row>
        <row r="3">
          <cell r="A3">
            <v>12</v>
          </cell>
          <cell r="B3" t="str">
            <v>МАЛ/ДЕВЧ</v>
          </cell>
          <cell r="C3" t="str">
            <v>"Ника"</v>
          </cell>
          <cell r="D3" t="str">
            <v>Тульская область</v>
          </cell>
          <cell r="E3" t="str">
            <v>Савин Александр Александрович</v>
          </cell>
          <cell r="F3" t="str">
            <v>Савин Александр(I), Токарев Алексей(I), Борисов Максим(I), Решке Екатерина(I)</v>
          </cell>
          <cell r="G3">
            <v>40</v>
          </cell>
        </row>
        <row r="4">
          <cell r="A4">
            <v>14</v>
          </cell>
          <cell r="B4" t="str">
            <v>ЮНР/ЮНРК</v>
          </cell>
          <cell r="C4" t="str">
            <v>"Ника"</v>
          </cell>
          <cell r="D4" t="str">
            <v>Тульская область</v>
          </cell>
          <cell r="E4" t="str">
            <v>Савин Александр Александрович</v>
          </cell>
          <cell r="F4" t="str">
            <v>Савин Александр(I), Токарев Алексей(I), Борисов Максим(I), Решке Екатерина(I)</v>
          </cell>
          <cell r="G4">
            <v>40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V1">
            <v>34</v>
          </cell>
        </row>
        <row r="2">
          <cell r="E2" t="str">
            <v>1.3</v>
          </cell>
          <cell r="F2">
            <v>3</v>
          </cell>
          <cell r="H2" t="str">
            <v>Почивалин Роман</v>
          </cell>
          <cell r="I2">
            <v>35662</v>
          </cell>
          <cell r="J2" t="str">
            <v>II</v>
          </cell>
          <cell r="K2" t="str">
            <v>м</v>
          </cell>
          <cell r="L2" t="str">
            <v>ЮНР/ЮНРК_4</v>
          </cell>
          <cell r="N2">
            <v>1</v>
          </cell>
          <cell r="O2" t="str">
            <v/>
          </cell>
          <cell r="Q2">
            <v>3</v>
          </cell>
          <cell r="R2">
            <v>1997</v>
          </cell>
        </row>
        <row r="3">
          <cell r="E3" t="str">
            <v>1.4</v>
          </cell>
          <cell r="F3">
            <v>4</v>
          </cell>
          <cell r="H3" t="str">
            <v>Тищук Евгений </v>
          </cell>
          <cell r="I3">
            <v>33045</v>
          </cell>
          <cell r="J3" t="str">
            <v>II</v>
          </cell>
          <cell r="K3" t="str">
            <v>м</v>
          </cell>
          <cell r="L3" t="str">
            <v>МУЖ/ЖЕН_4</v>
          </cell>
          <cell r="N3">
            <v>1</v>
          </cell>
          <cell r="O3" t="str">
            <v/>
          </cell>
          <cell r="Q3">
            <v>3</v>
          </cell>
          <cell r="R3">
            <v>1990</v>
          </cell>
        </row>
        <row r="4">
          <cell r="E4" t="str">
            <v>4.1</v>
          </cell>
          <cell r="F4">
            <v>1</v>
          </cell>
          <cell r="H4" t="str">
            <v>Яковлева Анастасия</v>
          </cell>
          <cell r="I4">
            <v>37331</v>
          </cell>
          <cell r="J4" t="str">
            <v>II</v>
          </cell>
          <cell r="K4" t="str">
            <v>ж</v>
          </cell>
          <cell r="L4" t="str">
            <v>ЮНР/ЮНРК_4</v>
          </cell>
          <cell r="N4">
            <v>1</v>
          </cell>
          <cell r="Q4">
            <v>3</v>
          </cell>
          <cell r="R4">
            <v>2002</v>
          </cell>
        </row>
        <row r="5">
          <cell r="E5" t="str">
            <v>2.1</v>
          </cell>
          <cell r="F5">
            <v>1</v>
          </cell>
          <cell r="H5" t="str">
            <v>Большакова Анастасия </v>
          </cell>
          <cell r="I5" t="str">
            <v> 14.01.1991</v>
          </cell>
          <cell r="J5" t="str">
            <v>I</v>
          </cell>
          <cell r="K5" t="str">
            <v>ж</v>
          </cell>
          <cell r="L5" t="str">
            <v>МУЖ/ЖЕН_4</v>
          </cell>
          <cell r="N5">
            <v>1</v>
          </cell>
          <cell r="O5" t="str">
            <v/>
          </cell>
          <cell r="Q5">
            <v>10</v>
          </cell>
          <cell r="R5">
            <v>1991</v>
          </cell>
        </row>
        <row r="6">
          <cell r="E6" t="str">
            <v>2.2</v>
          </cell>
          <cell r="F6">
            <v>2</v>
          </cell>
          <cell r="H6" t="str">
            <v>Фролов Алексей</v>
          </cell>
          <cell r="I6" t="str">
            <v> 19.08.1994</v>
          </cell>
          <cell r="J6" t="str">
            <v>кмс</v>
          </cell>
          <cell r="K6" t="str">
            <v>м</v>
          </cell>
          <cell r="L6" t="str">
            <v>МУЖ/ЖЕН_4</v>
          </cell>
          <cell r="N6">
            <v>1</v>
          </cell>
          <cell r="O6" t="str">
            <v/>
          </cell>
          <cell r="Q6">
            <v>30</v>
          </cell>
          <cell r="R6">
            <v>1994</v>
          </cell>
        </row>
        <row r="7">
          <cell r="E7" t="str">
            <v>2.3</v>
          </cell>
          <cell r="F7">
            <v>3</v>
          </cell>
          <cell r="H7" t="str">
            <v>Сулемин Петр</v>
          </cell>
          <cell r="I7" t="str">
            <v> 20.03.1996</v>
          </cell>
          <cell r="J7" t="str">
            <v>кмс</v>
          </cell>
          <cell r="K7" t="str">
            <v>м</v>
          </cell>
          <cell r="L7" t="str">
            <v>ЮНР/ЮНРК_4</v>
          </cell>
          <cell r="N7">
            <v>1</v>
          </cell>
          <cell r="O7" t="str">
            <v/>
          </cell>
          <cell r="Q7">
            <v>30</v>
          </cell>
          <cell r="R7">
            <v>1996</v>
          </cell>
        </row>
        <row r="8">
          <cell r="E8" t="str">
            <v>2.4</v>
          </cell>
          <cell r="F8">
            <v>4</v>
          </cell>
          <cell r="H8" t="str">
            <v>Артамонова Валерия </v>
          </cell>
          <cell r="I8" t="str">
            <v> 04.07.1995</v>
          </cell>
          <cell r="J8" t="str">
            <v>I</v>
          </cell>
          <cell r="K8" t="str">
            <v>ж</v>
          </cell>
          <cell r="L8" t="str">
            <v>ЮНР/ЮНРК_4</v>
          </cell>
          <cell r="N8">
            <v>1</v>
          </cell>
          <cell r="O8" t="str">
            <v/>
          </cell>
          <cell r="Q8">
            <v>10</v>
          </cell>
          <cell r="R8">
            <v>1995</v>
          </cell>
        </row>
        <row r="9">
          <cell r="E9" t="str">
            <v>2.5</v>
          </cell>
          <cell r="F9">
            <v>5</v>
          </cell>
          <cell r="H9" t="str">
            <v>Куценко Алексей</v>
          </cell>
          <cell r="I9">
            <v>36324</v>
          </cell>
          <cell r="J9" t="str">
            <v>I</v>
          </cell>
          <cell r="K9" t="str">
            <v>м</v>
          </cell>
          <cell r="L9" t="str">
            <v>ЮНР/ЮНРК_4</v>
          </cell>
          <cell r="N9">
            <v>1</v>
          </cell>
          <cell r="O9" t="str">
            <v/>
          </cell>
          <cell r="Q9">
            <v>10</v>
          </cell>
          <cell r="R9">
            <v>1999</v>
          </cell>
        </row>
        <row r="10">
          <cell r="E10" t="str">
            <v>2.6</v>
          </cell>
          <cell r="F10">
            <v>6</v>
          </cell>
          <cell r="H10" t="str">
            <v>Атаянц Сергей </v>
          </cell>
          <cell r="I10">
            <v>35297</v>
          </cell>
          <cell r="J10" t="str">
            <v>I</v>
          </cell>
          <cell r="K10" t="str">
            <v>м</v>
          </cell>
          <cell r="L10" t="str">
            <v>ЮНР/ЮНРК_4</v>
          </cell>
          <cell r="N10">
            <v>1</v>
          </cell>
          <cell r="O10" t="str">
            <v/>
          </cell>
          <cell r="Q10">
            <v>10</v>
          </cell>
          <cell r="R10">
            <v>1996</v>
          </cell>
        </row>
        <row r="11">
          <cell r="E11" t="str">
            <v>2.7</v>
          </cell>
          <cell r="F11">
            <v>7</v>
          </cell>
          <cell r="H11" t="str">
            <v>Кирьянов Алексей</v>
          </cell>
          <cell r="I11">
            <v>34761</v>
          </cell>
          <cell r="J11" t="str">
            <v>I</v>
          </cell>
          <cell r="K11" t="str">
            <v>м</v>
          </cell>
          <cell r="L11" t="str">
            <v>ЮНР/ЮНРК_4</v>
          </cell>
          <cell r="N11">
            <v>1</v>
          </cell>
          <cell r="O11" t="str">
            <v/>
          </cell>
          <cell r="Q11">
            <v>10</v>
          </cell>
          <cell r="R11">
            <v>1995</v>
          </cell>
        </row>
        <row r="12">
          <cell r="E12" t="str">
            <v>2.8</v>
          </cell>
          <cell r="F12">
            <v>8</v>
          </cell>
          <cell r="H12" t="str">
            <v>Банных Светлана</v>
          </cell>
          <cell r="I12">
            <v>35878</v>
          </cell>
          <cell r="J12" t="str">
            <v>II</v>
          </cell>
          <cell r="K12" t="str">
            <v>ж</v>
          </cell>
          <cell r="L12" t="str">
            <v>ЮНР/ЮНРК_4</v>
          </cell>
          <cell r="N12">
            <v>1</v>
          </cell>
          <cell r="O12" t="str">
            <v/>
          </cell>
          <cell r="Q12">
            <v>3</v>
          </cell>
          <cell r="R12">
            <v>1998</v>
          </cell>
        </row>
        <row r="13">
          <cell r="E13" t="str">
            <v>2.9</v>
          </cell>
          <cell r="F13">
            <v>9</v>
          </cell>
          <cell r="H13" t="str">
            <v>Шлыкова Мария</v>
          </cell>
          <cell r="I13" t="str">
            <v> 01.11.1993 </v>
          </cell>
          <cell r="J13" t="str">
            <v>II</v>
          </cell>
          <cell r="K13" t="str">
            <v>ж</v>
          </cell>
          <cell r="L13" t="str">
            <v>МУЖ/ЖЕН_3</v>
          </cell>
          <cell r="N13">
            <v>1</v>
          </cell>
          <cell r="O13" t="str">
            <v/>
          </cell>
          <cell r="Q13">
            <v>3</v>
          </cell>
          <cell r="R13">
            <v>1993</v>
          </cell>
        </row>
        <row r="14">
          <cell r="E14" t="str">
            <v>10.10</v>
          </cell>
          <cell r="F14">
            <v>10</v>
          </cell>
          <cell r="H14" t="str">
            <v>Горбанев Александр</v>
          </cell>
          <cell r="I14">
            <v>36526</v>
          </cell>
          <cell r="J14" t="str">
            <v>II</v>
          </cell>
          <cell r="K14" t="str">
            <v>м</v>
          </cell>
          <cell r="L14" t="str">
            <v>ЮНР/ЮНРК_4</v>
          </cell>
          <cell r="N14">
            <v>1</v>
          </cell>
          <cell r="Q14">
            <v>3</v>
          </cell>
          <cell r="R14">
            <v>2000</v>
          </cell>
        </row>
        <row r="15">
          <cell r="E15" t="str">
            <v>10.1</v>
          </cell>
          <cell r="F15">
            <v>1</v>
          </cell>
          <cell r="H15" t="str">
            <v>Морозов Александр </v>
          </cell>
          <cell r="I15">
            <v>36526</v>
          </cell>
          <cell r="J15" t="str">
            <v>II</v>
          </cell>
          <cell r="K15" t="str">
            <v>м</v>
          </cell>
          <cell r="L15" t="str">
            <v>ЮНР/ЮНРК_4</v>
          </cell>
          <cell r="N15">
            <v>1</v>
          </cell>
          <cell r="O15" t="str">
            <v/>
          </cell>
          <cell r="Q15">
            <v>3</v>
          </cell>
          <cell r="R15">
            <v>2000</v>
          </cell>
        </row>
        <row r="16">
          <cell r="E16" t="str">
            <v>10.2</v>
          </cell>
          <cell r="F16">
            <v>2</v>
          </cell>
          <cell r="H16" t="str">
            <v>Дворникова Анна </v>
          </cell>
          <cell r="I16">
            <v>37257</v>
          </cell>
          <cell r="J16" t="str">
            <v>II</v>
          </cell>
          <cell r="K16" t="str">
            <v>ж</v>
          </cell>
          <cell r="L16" t="str">
            <v>ЮНР/ЮНРК_4</v>
          </cell>
          <cell r="N16">
            <v>1</v>
          </cell>
          <cell r="O16" t="str">
            <v/>
          </cell>
          <cell r="Q16">
            <v>3</v>
          </cell>
          <cell r="R16">
            <v>2002</v>
          </cell>
        </row>
        <row r="17">
          <cell r="E17" t="str">
            <v>10.9</v>
          </cell>
          <cell r="F17">
            <v>9</v>
          </cell>
          <cell r="H17" t="str">
            <v>Медкова Алина </v>
          </cell>
          <cell r="I17">
            <v>35431</v>
          </cell>
          <cell r="J17" t="str">
            <v>II</v>
          </cell>
          <cell r="K17" t="str">
            <v>ж</v>
          </cell>
          <cell r="L17" t="str">
            <v>ЮНР/ЮНРК_4</v>
          </cell>
          <cell r="N17">
            <v>1</v>
          </cell>
          <cell r="O17" t="str">
            <v/>
          </cell>
          <cell r="Q17">
            <v>3</v>
          </cell>
          <cell r="R17">
            <v>1997</v>
          </cell>
        </row>
        <row r="18">
          <cell r="E18" t="str">
            <v>3.1</v>
          </cell>
          <cell r="F18">
            <v>1</v>
          </cell>
          <cell r="H18" t="str">
            <v>Калинина Лилия</v>
          </cell>
          <cell r="I18">
            <v>35796</v>
          </cell>
          <cell r="J18" t="str">
            <v>II</v>
          </cell>
          <cell r="K18" t="str">
            <v>ж</v>
          </cell>
          <cell r="L18" t="str">
            <v>ЮНР/ЮНРК_4</v>
          </cell>
          <cell r="N18">
            <v>1</v>
          </cell>
          <cell r="O18" t="str">
            <v/>
          </cell>
          <cell r="Q18">
            <v>3</v>
          </cell>
          <cell r="R18">
            <v>1998</v>
          </cell>
        </row>
        <row r="19">
          <cell r="E19" t="str">
            <v>3.2</v>
          </cell>
          <cell r="F19">
            <v>2</v>
          </cell>
          <cell r="H19" t="str">
            <v> Цуцкова Екатерина</v>
          </cell>
          <cell r="I19">
            <v>36526</v>
          </cell>
          <cell r="J19" t="str">
            <v>III</v>
          </cell>
          <cell r="K19" t="str">
            <v>ж</v>
          </cell>
          <cell r="L19" t="str">
            <v>ЮНР/ЮНРК_4</v>
          </cell>
          <cell r="N19">
            <v>1</v>
          </cell>
          <cell r="O19" t="str">
            <v/>
          </cell>
          <cell r="Q19">
            <v>1</v>
          </cell>
          <cell r="R19">
            <v>2000</v>
          </cell>
        </row>
        <row r="20">
          <cell r="E20" t="str">
            <v>3.10</v>
          </cell>
          <cell r="F20">
            <v>10</v>
          </cell>
          <cell r="H20" t="str">
            <v>Забудько Матвей </v>
          </cell>
          <cell r="I20">
            <v>35796</v>
          </cell>
          <cell r="J20" t="str">
            <v>III</v>
          </cell>
          <cell r="K20" t="str">
            <v>м</v>
          </cell>
          <cell r="L20" t="str">
            <v>ЮНР/ЮНРК_4</v>
          </cell>
          <cell r="N20">
            <v>1</v>
          </cell>
          <cell r="O20" t="str">
            <v/>
          </cell>
          <cell r="Q20">
            <v>1</v>
          </cell>
          <cell r="R20">
            <v>1998</v>
          </cell>
        </row>
        <row r="21">
          <cell r="E21" t="str">
            <v>9.1</v>
          </cell>
          <cell r="F21">
            <v>1</v>
          </cell>
          <cell r="H21" t="str">
            <v>Зимовина Анастасия</v>
          </cell>
          <cell r="I21">
            <v>36526</v>
          </cell>
          <cell r="J21" t="str">
            <v>I</v>
          </cell>
          <cell r="K21" t="str">
            <v>ж</v>
          </cell>
          <cell r="L21" t="str">
            <v>ЮНР/ЮНРК_4</v>
          </cell>
          <cell r="N21">
            <v>1</v>
          </cell>
          <cell r="O21" t="str">
            <v/>
          </cell>
          <cell r="Q21">
            <v>10</v>
          </cell>
          <cell r="R21">
            <v>2000</v>
          </cell>
        </row>
        <row r="22">
          <cell r="E22" t="str">
            <v>9.3</v>
          </cell>
          <cell r="F22">
            <v>3</v>
          </cell>
          <cell r="H22" t="str">
            <v>Власенко Данила</v>
          </cell>
          <cell r="I22">
            <v>36892</v>
          </cell>
          <cell r="J22" t="str">
            <v>II</v>
          </cell>
          <cell r="K22" t="str">
            <v>м</v>
          </cell>
          <cell r="L22" t="str">
            <v>ЮНР/ЮНРК_4</v>
          </cell>
          <cell r="N22">
            <v>1</v>
          </cell>
          <cell r="O22" t="str">
            <v/>
          </cell>
          <cell r="Q22">
            <v>3</v>
          </cell>
          <cell r="R22">
            <v>2001</v>
          </cell>
        </row>
        <row r="23">
          <cell r="E23" t="str">
            <v>9.4</v>
          </cell>
          <cell r="F23">
            <v>4</v>
          </cell>
          <cell r="H23" t="str">
            <v>Пащенко Максим</v>
          </cell>
          <cell r="I23">
            <v>36892</v>
          </cell>
          <cell r="J23" t="str">
            <v>II</v>
          </cell>
          <cell r="K23" t="str">
            <v>м</v>
          </cell>
          <cell r="L23" t="str">
            <v>ЮНР/ЮНРК_4</v>
          </cell>
          <cell r="N23">
            <v>1</v>
          </cell>
          <cell r="O23" t="str">
            <v/>
          </cell>
          <cell r="Q23">
            <v>3</v>
          </cell>
          <cell r="R23">
            <v>2001</v>
          </cell>
        </row>
        <row r="24">
          <cell r="E24" t="str">
            <v>9.5</v>
          </cell>
          <cell r="F24">
            <v>5</v>
          </cell>
          <cell r="H24" t="str">
            <v>Доперальский Вадим</v>
          </cell>
          <cell r="I24">
            <v>36892</v>
          </cell>
          <cell r="J24" t="str">
            <v>II</v>
          </cell>
          <cell r="K24" t="str">
            <v>м</v>
          </cell>
          <cell r="L24" t="str">
            <v>ЮНР/ЮНРК_4</v>
          </cell>
          <cell r="N24">
            <v>1</v>
          </cell>
          <cell r="O24" t="str">
            <v/>
          </cell>
          <cell r="Q24">
            <v>3</v>
          </cell>
          <cell r="R24">
            <v>2001</v>
          </cell>
        </row>
        <row r="25">
          <cell r="E25" t="str">
            <v>9.6</v>
          </cell>
          <cell r="F25">
            <v>6</v>
          </cell>
          <cell r="H25" t="str">
            <v>Аниканов Вячеслав</v>
          </cell>
          <cell r="I25">
            <v>36526</v>
          </cell>
          <cell r="J25" t="str">
            <v>II</v>
          </cell>
          <cell r="K25" t="str">
            <v>м</v>
          </cell>
          <cell r="L25" t="str">
            <v>ЮНР/ЮНРК_4</v>
          </cell>
          <cell r="N25">
            <v>1</v>
          </cell>
          <cell r="O25" t="str">
            <v/>
          </cell>
          <cell r="Q25">
            <v>3</v>
          </cell>
          <cell r="R25">
            <v>2000</v>
          </cell>
        </row>
        <row r="26">
          <cell r="E26" t="str">
            <v>9.7</v>
          </cell>
          <cell r="F26">
            <v>7</v>
          </cell>
          <cell r="H26" t="str">
            <v>Космин Сергей</v>
          </cell>
          <cell r="I26">
            <v>36526</v>
          </cell>
          <cell r="J26" t="str">
            <v>II</v>
          </cell>
          <cell r="K26" t="str">
            <v>м</v>
          </cell>
          <cell r="L26" t="str">
            <v>ЮНР/ЮНРК_4</v>
          </cell>
          <cell r="N26">
            <v>1</v>
          </cell>
          <cell r="O26" t="str">
            <v/>
          </cell>
          <cell r="Q26">
            <v>3</v>
          </cell>
          <cell r="R26">
            <v>2000</v>
          </cell>
        </row>
        <row r="27">
          <cell r="E27" t="str">
            <v>6.1</v>
          </cell>
          <cell r="F27">
            <v>1</v>
          </cell>
          <cell r="H27" t="str">
            <v>Талипов Ильнар </v>
          </cell>
          <cell r="I27">
            <v>35065</v>
          </cell>
          <cell r="J27" t="str">
            <v>III</v>
          </cell>
          <cell r="K27" t="str">
            <v>м</v>
          </cell>
          <cell r="L27" t="str">
            <v>ЮНР/ЮНРК_4</v>
          </cell>
          <cell r="N27">
            <v>1</v>
          </cell>
          <cell r="O27" t="str">
            <v/>
          </cell>
          <cell r="Q27">
            <v>1</v>
          </cell>
          <cell r="R27">
            <v>1996</v>
          </cell>
        </row>
        <row r="28">
          <cell r="E28" t="str">
            <v>6.2</v>
          </cell>
          <cell r="F28">
            <v>2</v>
          </cell>
          <cell r="H28" t="str">
            <v>Горюнов Александр </v>
          </cell>
          <cell r="I28">
            <v>35431</v>
          </cell>
          <cell r="J28" t="str">
            <v>III</v>
          </cell>
          <cell r="K28" t="str">
            <v>м</v>
          </cell>
          <cell r="L28" t="str">
            <v>ЮНР/ЮНРК_4</v>
          </cell>
          <cell r="N28">
            <v>1</v>
          </cell>
          <cell r="O28" t="str">
            <v/>
          </cell>
          <cell r="Q28">
            <v>1</v>
          </cell>
          <cell r="R28">
            <v>1997</v>
          </cell>
        </row>
        <row r="29">
          <cell r="E29" t="str">
            <v>6.3</v>
          </cell>
          <cell r="F29">
            <v>3</v>
          </cell>
          <cell r="H29" t="str">
            <v>Рябикин Дмитрий </v>
          </cell>
          <cell r="I29">
            <v>35431</v>
          </cell>
          <cell r="J29" t="str">
            <v>III</v>
          </cell>
          <cell r="K29" t="str">
            <v>м</v>
          </cell>
          <cell r="L29" t="str">
            <v>ЮНР/ЮНРК_4</v>
          </cell>
          <cell r="N29">
            <v>1</v>
          </cell>
          <cell r="O29" t="str">
            <v/>
          </cell>
          <cell r="Q29">
            <v>1</v>
          </cell>
          <cell r="R29">
            <v>1997</v>
          </cell>
        </row>
        <row r="30">
          <cell r="E30" t="str">
            <v>7.1</v>
          </cell>
          <cell r="F30">
            <v>1</v>
          </cell>
          <cell r="H30" t="str">
            <v>Горбунова Анастасия </v>
          </cell>
          <cell r="I30">
            <v>36176</v>
          </cell>
          <cell r="J30" t="str">
            <v>II</v>
          </cell>
          <cell r="K30" t="str">
            <v>ж</v>
          </cell>
          <cell r="L30" t="str">
            <v>ЮНР/ЮНРК_4</v>
          </cell>
          <cell r="N30">
            <v>1</v>
          </cell>
          <cell r="O30" t="str">
            <v/>
          </cell>
          <cell r="Q30">
            <v>3</v>
          </cell>
          <cell r="R30">
            <v>1999</v>
          </cell>
        </row>
        <row r="31">
          <cell r="E31" t="str">
            <v>7.2</v>
          </cell>
          <cell r="F31">
            <v>2</v>
          </cell>
          <cell r="H31" t="str">
            <v>Веденеева Марина </v>
          </cell>
          <cell r="I31">
            <v>36235</v>
          </cell>
          <cell r="J31" t="str">
            <v>II</v>
          </cell>
          <cell r="K31" t="str">
            <v>ж</v>
          </cell>
          <cell r="L31" t="str">
            <v>ЮНР/ЮНРК_4</v>
          </cell>
          <cell r="N31">
            <v>1</v>
          </cell>
          <cell r="O31" t="str">
            <v/>
          </cell>
          <cell r="Q31">
            <v>3</v>
          </cell>
          <cell r="R31">
            <v>1999</v>
          </cell>
        </row>
        <row r="32">
          <cell r="E32" t="str">
            <v>7.3</v>
          </cell>
          <cell r="F32">
            <v>3</v>
          </cell>
          <cell r="H32" t="str">
            <v>Внуков Сергей </v>
          </cell>
          <cell r="I32">
            <v>35980</v>
          </cell>
          <cell r="J32" t="str">
            <v>II</v>
          </cell>
          <cell r="K32" t="str">
            <v>м</v>
          </cell>
          <cell r="L32" t="str">
            <v>ЮНР/ЮНРК_4</v>
          </cell>
          <cell r="N32">
            <v>1</v>
          </cell>
          <cell r="O32" t="str">
            <v/>
          </cell>
          <cell r="Q32">
            <v>3</v>
          </cell>
          <cell r="R32">
            <v>1998</v>
          </cell>
        </row>
        <row r="33">
          <cell r="E33" t="str">
            <v>7.4</v>
          </cell>
          <cell r="F33">
            <v>4</v>
          </cell>
          <cell r="H33" t="str">
            <v>Артамонова Полина</v>
          </cell>
          <cell r="I33">
            <v>35810</v>
          </cell>
          <cell r="J33" t="str">
            <v>I</v>
          </cell>
          <cell r="K33" t="str">
            <v>ж</v>
          </cell>
          <cell r="L33" t="str">
            <v>ЮНР/ЮНРК_4</v>
          </cell>
          <cell r="N33">
            <v>1</v>
          </cell>
          <cell r="O33" t="str">
            <v/>
          </cell>
          <cell r="Q33">
            <v>10</v>
          </cell>
          <cell r="R33">
            <v>1998</v>
          </cell>
        </row>
        <row r="34">
          <cell r="E34" t="str">
            <v>7.5</v>
          </cell>
          <cell r="F34">
            <v>5</v>
          </cell>
          <cell r="H34" t="str">
            <v>Проценко Александра </v>
          </cell>
          <cell r="I34">
            <v>35834</v>
          </cell>
          <cell r="J34" t="str">
            <v>I</v>
          </cell>
          <cell r="K34" t="str">
            <v>ж</v>
          </cell>
          <cell r="L34" t="str">
            <v>ЮНР/ЮНРК_4</v>
          </cell>
          <cell r="N34">
            <v>1</v>
          </cell>
          <cell r="O34" t="str">
            <v/>
          </cell>
          <cell r="Q34">
            <v>10</v>
          </cell>
          <cell r="R34">
            <v>1998</v>
          </cell>
        </row>
        <row r="35">
          <cell r="E35" t="str">
            <v>8.1</v>
          </cell>
          <cell r="F35">
            <v>1</v>
          </cell>
          <cell r="H35" t="str">
            <v>Алдошина Анастасия</v>
          </cell>
          <cell r="I35">
            <v>36444</v>
          </cell>
          <cell r="J35" t="str">
            <v>II</v>
          </cell>
          <cell r="K35" t="str">
            <v>ж</v>
          </cell>
          <cell r="L35" t="str">
            <v>ЮНР/ЮНРК_4</v>
          </cell>
          <cell r="N35">
            <v>1</v>
          </cell>
          <cell r="O35" t="str">
            <v/>
          </cell>
          <cell r="Q35">
            <v>3</v>
          </cell>
          <cell r="R35">
            <v>1999</v>
          </cell>
        </row>
        <row r="36">
          <cell r="E36" t="str">
            <v/>
          </cell>
          <cell r="Q36" t="str">
            <v/>
          </cell>
          <cell r="R36" t="str">
            <v/>
          </cell>
        </row>
        <row r="37">
          <cell r="E37" t="str">
            <v/>
          </cell>
          <cell r="Q37" t="str">
            <v/>
          </cell>
          <cell r="R37" t="str">
            <v/>
          </cell>
        </row>
        <row r="38">
          <cell r="E38" t="str">
            <v/>
          </cell>
          <cell r="Q38" t="str">
            <v/>
          </cell>
          <cell r="R38" t="str">
            <v/>
          </cell>
        </row>
        <row r="39">
          <cell r="E39" t="str">
            <v/>
          </cell>
          <cell r="Q39" t="str">
            <v/>
          </cell>
          <cell r="R39" t="str">
            <v/>
          </cell>
        </row>
        <row r="40">
          <cell r="E40" t="str">
            <v/>
          </cell>
          <cell r="Q40" t="str">
            <v/>
          </cell>
          <cell r="R40" t="str">
            <v/>
          </cell>
        </row>
        <row r="41">
          <cell r="E41" t="str">
            <v/>
          </cell>
          <cell r="Q41" t="str">
            <v/>
          </cell>
          <cell r="R41" t="str">
            <v/>
          </cell>
        </row>
        <row r="42">
          <cell r="E42" t="str">
            <v/>
          </cell>
          <cell r="Q42" t="str">
            <v/>
          </cell>
          <cell r="R42" t="str">
            <v/>
          </cell>
        </row>
        <row r="43">
          <cell r="E43" t="str">
            <v/>
          </cell>
          <cell r="Q43" t="str">
            <v/>
          </cell>
          <cell r="R43" t="str">
            <v/>
          </cell>
        </row>
        <row r="44">
          <cell r="E44" t="str">
            <v/>
          </cell>
          <cell r="Q44" t="str">
            <v/>
          </cell>
          <cell r="R44" t="str">
            <v/>
          </cell>
        </row>
        <row r="45">
          <cell r="E45" t="str">
            <v/>
          </cell>
          <cell r="Q45" t="str">
            <v/>
          </cell>
          <cell r="R45" t="str">
            <v/>
          </cell>
        </row>
        <row r="46">
          <cell r="E46" t="str">
            <v/>
          </cell>
          <cell r="Q46" t="str">
            <v/>
          </cell>
          <cell r="R46" t="str">
            <v/>
          </cell>
        </row>
        <row r="47">
          <cell r="E47" t="str">
            <v/>
          </cell>
          <cell r="Q47" t="str">
            <v/>
          </cell>
          <cell r="R47" t="str">
            <v/>
          </cell>
        </row>
        <row r="48">
          <cell r="E48" t="str">
            <v/>
          </cell>
          <cell r="Q48" t="str">
            <v/>
          </cell>
          <cell r="R48" t="str">
            <v/>
          </cell>
        </row>
        <row r="49">
          <cell r="E49" t="str">
            <v/>
          </cell>
          <cell r="Q49" t="str">
            <v/>
          </cell>
          <cell r="R49" t="str">
            <v/>
          </cell>
        </row>
        <row r="50">
          <cell r="E50" t="str">
            <v/>
          </cell>
          <cell r="Q50" t="str">
            <v/>
          </cell>
          <cell r="R50" t="str">
            <v/>
          </cell>
        </row>
        <row r="51">
          <cell r="E51" t="str">
            <v/>
          </cell>
          <cell r="Q51" t="str">
            <v/>
          </cell>
          <cell r="R51" t="str">
            <v/>
          </cell>
        </row>
        <row r="52">
          <cell r="E52" t="str">
            <v/>
          </cell>
          <cell r="Q52" t="str">
            <v/>
          </cell>
          <cell r="R52" t="str">
            <v/>
          </cell>
        </row>
        <row r="53">
          <cell r="E53" t="str">
            <v/>
          </cell>
          <cell r="Q53" t="str">
            <v/>
          </cell>
          <cell r="R53" t="str">
            <v/>
          </cell>
        </row>
        <row r="54">
          <cell r="E54" t="str">
            <v/>
          </cell>
          <cell r="Q54" t="str">
            <v/>
          </cell>
          <cell r="R54" t="str">
            <v/>
          </cell>
        </row>
        <row r="55">
          <cell r="E55" t="str">
            <v/>
          </cell>
          <cell r="Q55" t="str">
            <v/>
          </cell>
          <cell r="R55" t="str">
            <v/>
          </cell>
        </row>
        <row r="56">
          <cell r="E56" t="str">
            <v/>
          </cell>
          <cell r="Q56" t="str">
            <v/>
          </cell>
          <cell r="R56" t="str">
            <v/>
          </cell>
        </row>
        <row r="57">
          <cell r="E57" t="str">
            <v/>
          </cell>
          <cell r="Q57" t="str">
            <v/>
          </cell>
          <cell r="R57" t="str">
            <v/>
          </cell>
        </row>
        <row r="58">
          <cell r="E58" t="str">
            <v/>
          </cell>
          <cell r="Q58" t="str">
            <v/>
          </cell>
          <cell r="R58" t="str">
            <v/>
          </cell>
        </row>
        <row r="59">
          <cell r="E59" t="str">
            <v/>
          </cell>
          <cell r="Q59" t="str">
            <v/>
          </cell>
          <cell r="R59" t="str">
            <v/>
          </cell>
        </row>
        <row r="60">
          <cell r="E60" t="str">
            <v/>
          </cell>
          <cell r="Q60" t="str">
            <v/>
          </cell>
          <cell r="R60" t="str">
            <v/>
          </cell>
        </row>
        <row r="61">
          <cell r="E61" t="str">
            <v/>
          </cell>
          <cell r="Q61" t="str">
            <v/>
          </cell>
          <cell r="R61" t="str">
            <v/>
          </cell>
        </row>
        <row r="62">
          <cell r="E62" t="str">
            <v/>
          </cell>
          <cell r="Q62" t="str">
            <v/>
          </cell>
          <cell r="R62" t="str">
            <v/>
          </cell>
        </row>
        <row r="63">
          <cell r="E63" t="str">
            <v/>
          </cell>
          <cell r="Q63" t="str">
            <v/>
          </cell>
          <cell r="R63" t="str">
            <v/>
          </cell>
        </row>
        <row r="64">
          <cell r="E64" t="str">
            <v/>
          </cell>
          <cell r="Q64" t="str">
            <v/>
          </cell>
          <cell r="R64" t="str">
            <v/>
          </cell>
        </row>
        <row r="65">
          <cell r="E65" t="str">
            <v/>
          </cell>
          <cell r="Q65" t="str">
            <v/>
          </cell>
          <cell r="R65" t="str">
            <v/>
          </cell>
        </row>
        <row r="66">
          <cell r="E66" t="str">
            <v/>
          </cell>
          <cell r="Q66" t="str">
            <v/>
          </cell>
          <cell r="R66" t="str">
            <v/>
          </cell>
        </row>
        <row r="67">
          <cell r="E67" t="str">
            <v/>
          </cell>
          <cell r="Q67" t="str">
            <v/>
          </cell>
          <cell r="R67" t="str">
            <v/>
          </cell>
        </row>
        <row r="68">
          <cell r="E68" t="str">
            <v/>
          </cell>
          <cell r="Q68" t="str">
            <v/>
          </cell>
          <cell r="R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</row>
      </sheetData>
      <sheetData sheetId="7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</v>
          </cell>
          <cell r="F507">
            <v>0</v>
          </cell>
          <cell r="AE507">
            <v>1</v>
          </cell>
        </row>
        <row r="512">
          <cell r="F512" t="str">
            <v>Время опубликования:</v>
          </cell>
          <cell r="G512">
            <v>42390.76680150463</v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P7" t="str">
            <v>сн</v>
          </cell>
          <cell r="S7">
            <v>0.06319444444444444</v>
          </cell>
          <cell r="T7">
            <v>0.06319444444444444</v>
          </cell>
          <cell r="U7">
            <v>1</v>
          </cell>
          <cell r="V7">
            <v>0.001388888888888889</v>
          </cell>
          <cell r="W7">
            <v>0</v>
          </cell>
          <cell r="X7" t="str">
            <v/>
          </cell>
          <cell r="Y7">
            <v>0.020833333333333332</v>
          </cell>
          <cell r="Z7" t="str">
            <v/>
          </cell>
          <cell r="AA7">
            <v>0.020833333333333332</v>
          </cell>
          <cell r="AB7">
            <v>0.08263888888888889</v>
          </cell>
          <cell r="AC7">
            <v>0.08263888888888889</v>
          </cell>
          <cell r="AE7">
            <v>1.9833333333333334</v>
          </cell>
          <cell r="AL7">
            <v>0.001388888888888889</v>
          </cell>
          <cell r="AT7" t="str">
            <v/>
          </cell>
          <cell r="AU7" t="str">
            <v/>
          </cell>
          <cell r="AV7" t="str">
            <v/>
          </cell>
          <cell r="AW7">
            <v>0</v>
          </cell>
          <cell r="AX7">
            <v>0</v>
          </cell>
          <cell r="AY7">
            <v>0.08263888888888889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>
            <v>1</v>
          </cell>
          <cell r="I8">
            <v>2</v>
          </cell>
          <cell r="J8">
            <v>3</v>
          </cell>
          <cell r="K8">
            <v>4</v>
          </cell>
          <cell r="L8">
            <v>5</v>
          </cell>
          <cell r="M8">
            <v>6</v>
          </cell>
          <cell r="N8">
            <v>7</v>
          </cell>
          <cell r="O8">
            <v>8</v>
          </cell>
          <cell r="P8">
            <v>9</v>
          </cell>
          <cell r="Q8">
            <v>10</v>
          </cell>
          <cell r="S8">
            <v>0.04861111111111111</v>
          </cell>
          <cell r="T8">
            <v>0.04861111111111111</v>
          </cell>
          <cell r="U8">
            <v>0</v>
          </cell>
          <cell r="V8">
            <v>0</v>
          </cell>
          <cell r="W8">
            <v>55</v>
          </cell>
          <cell r="X8">
            <v>0.009548611111111112</v>
          </cell>
          <cell r="Y8" t="str">
            <v/>
          </cell>
          <cell r="Z8" t="str">
            <v/>
          </cell>
          <cell r="AA8">
            <v>0.009548611111111112</v>
          </cell>
          <cell r="AB8">
            <v>0.058159722222222224</v>
          </cell>
          <cell r="AC8">
            <v>0.058159722222222224</v>
          </cell>
          <cell r="AE8">
            <v>1.3958333333333335</v>
          </cell>
          <cell r="AT8" t="str">
            <v/>
          </cell>
          <cell r="AU8" t="str">
            <v/>
          </cell>
          <cell r="AV8" t="str">
            <v/>
          </cell>
          <cell r="AW8">
            <v>0</v>
          </cell>
          <cell r="AX8">
            <v>0</v>
          </cell>
          <cell r="AY8">
            <v>0.058159722222222224</v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S9">
            <v>0.0798611111111111</v>
          </cell>
          <cell r="T9">
            <v>0.0798611111111111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0.0798611111111111</v>
          </cell>
          <cell r="AC9">
            <v>0.0798611111111111</v>
          </cell>
          <cell r="AE9">
            <v>1.9166666666666665</v>
          </cell>
          <cell r="AT9" t="str">
            <v/>
          </cell>
          <cell r="AU9" t="str">
            <v/>
          </cell>
          <cell r="AV9" t="str">
            <v/>
          </cell>
          <cell r="AW9">
            <v>0</v>
          </cell>
          <cell r="AX9">
            <v>0</v>
          </cell>
          <cell r="AY9">
            <v>0.0798611111111111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S10">
            <v>0.041666666666666664</v>
          </cell>
          <cell r="T10">
            <v>0.041666666666666664</v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>
            <v>0.041666666666666664</v>
          </cell>
          <cell r="AC10">
            <v>0.041666666666666664</v>
          </cell>
          <cell r="AE10">
            <v>1</v>
          </cell>
          <cell r="AT10" t="str">
            <v/>
          </cell>
          <cell r="AU10" t="str">
            <v/>
          </cell>
          <cell r="AV10" t="str">
            <v/>
          </cell>
          <cell r="AW10">
            <v>0</v>
          </cell>
          <cell r="AX10">
            <v>0</v>
          </cell>
          <cell r="AY10">
            <v>0.041666666666666664</v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>
            <v>0.06388888888888888</v>
          </cell>
          <cell r="T11">
            <v>0.06388888888888888</v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>
            <v>0.06388888888888888</v>
          </cell>
          <cell r="AC11">
            <v>0.06388888888888888</v>
          </cell>
          <cell r="AE11">
            <v>1.5333333333333332</v>
          </cell>
          <cell r="AT11" t="str">
            <v/>
          </cell>
          <cell r="AU11" t="str">
            <v/>
          </cell>
          <cell r="AV11" t="str">
            <v/>
          </cell>
          <cell r="AW11">
            <v>0</v>
          </cell>
          <cell r="AX11">
            <v>0</v>
          </cell>
          <cell r="AY11">
            <v>0.06388888888888888</v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</v>
          </cell>
          <cell r="E257">
            <v>0</v>
          </cell>
          <cell r="AD257">
            <v>1</v>
          </cell>
        </row>
        <row r="262">
          <cell r="E262" t="str">
            <v>Время опубликования:</v>
          </cell>
          <cell r="F262">
            <v>42390.76680150463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</v>
          </cell>
          <cell r="D107">
            <v>0</v>
          </cell>
          <cell r="AB107">
            <v>1</v>
          </cell>
        </row>
        <row r="112">
          <cell r="D112" t="str">
            <v>Время опубликования:</v>
          </cell>
          <cell r="E112">
            <v>42390.76680150463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L3" sqref="L1:L16384"/>
    </sheetView>
  </sheetViews>
  <sheetFormatPr defaultColWidth="9.140625" defaultRowHeight="12.75" outlineLevelCol="1"/>
  <cols>
    <col min="1" max="1" width="4.00390625" style="8" customWidth="1"/>
    <col min="2" max="2" width="6.28125" style="8" customWidth="1"/>
    <col min="3" max="3" width="28.57421875" style="4" customWidth="1"/>
    <col min="4" max="4" width="9.7109375" style="4" customWidth="1"/>
    <col min="5" max="5" width="7.7109375" style="7" customWidth="1"/>
    <col min="6" max="6" width="5.7109375" style="6" customWidth="1"/>
    <col min="7" max="7" width="5.7109375" style="3" customWidth="1"/>
    <col min="8" max="8" width="15.140625" style="5" customWidth="1"/>
    <col min="9" max="9" width="30.7109375" style="4" customWidth="1"/>
    <col min="10" max="10" width="20.7109375" style="4" customWidth="1"/>
    <col min="11" max="11" width="9.7109375" style="4" customWidth="1" outlineLevel="1"/>
    <col min="12" max="12" width="9.140625" style="1" customWidth="1" outlineLevel="1"/>
    <col min="13" max="13" width="9.140625" style="2" customWidth="1"/>
    <col min="14" max="16384" width="9.140625" style="1" customWidth="1"/>
  </cols>
  <sheetData>
    <row r="1" spans="1:13" ht="42.75" customHeight="1">
      <c r="A1" s="88" t="str">
        <f>Shapka1</f>
        <v>Воронежская региональная общественная организация «Федерация спортивного туризма», Муниципальное бюджетное учреждение дополнительного образования Дом детства и юношества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39" customHeight="1" thickBot="1">
      <c r="A2" s="89" t="str">
        <f>Shapka2</f>
        <v>1 ЭТАП КУБКА ВОРОНЕЖСКОЙ ОБЛАСТИ ПО СПОРТИВНОМУ ТУРИЗМУ НА ПЕШЕХОДНЫХ ДИСТАНЦИЯХ В ЗАКРЫТЫХ ПОМЕЩЕНИЯХ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3.5" customHeight="1" thickTop="1">
      <c r="A3" s="30" t="str">
        <f>ShapkaData</f>
        <v>23-24.01.2016</v>
      </c>
      <c r="B3" s="30"/>
      <c r="C3" s="10"/>
      <c r="D3" s="10"/>
      <c r="E3" s="10"/>
      <c r="F3" s="10"/>
      <c r="G3" s="1"/>
      <c r="H3" s="9"/>
      <c r="I3" s="1"/>
      <c r="J3" s="9"/>
      <c r="K3" s="1"/>
      <c r="M3" s="29" t="str">
        <f>ShapkaWhere</f>
        <v>г. Воронеж, Сборный пункт Воронежской области, ул. Беговая, 156а</v>
      </c>
    </row>
    <row r="4" spans="1:13" ht="18" customHeight="1">
      <c r="A4" s="90" t="s">
        <v>104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39.75" customHeight="1">
      <c r="A5" s="91" t="s">
        <v>105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25.5">
      <c r="A6" s="24" t="s">
        <v>103</v>
      </c>
      <c r="B6" s="25" t="s">
        <v>106</v>
      </c>
      <c r="C6" s="25" t="s">
        <v>102</v>
      </c>
      <c r="D6" s="25" t="s">
        <v>101</v>
      </c>
      <c r="E6" s="28" t="s">
        <v>100</v>
      </c>
      <c r="F6" s="27" t="s">
        <v>99</v>
      </c>
      <c r="G6" s="25" t="s">
        <v>98</v>
      </c>
      <c r="H6" s="26" t="s">
        <v>97</v>
      </c>
      <c r="I6" s="25" t="s">
        <v>96</v>
      </c>
      <c r="J6" s="25" t="s">
        <v>95</v>
      </c>
      <c r="K6" s="25" t="s">
        <v>94</v>
      </c>
      <c r="L6" s="24" t="s">
        <v>93</v>
      </c>
      <c r="M6" s="23" t="s">
        <v>92</v>
      </c>
    </row>
    <row r="7" spans="1:14" ht="12.75">
      <c r="A7" s="21">
        <v>1</v>
      </c>
      <c r="B7" s="14">
        <v>1</v>
      </c>
      <c r="C7" s="20" t="s">
        <v>84</v>
      </c>
      <c r="D7" s="14" t="s">
        <v>83</v>
      </c>
      <c r="E7" s="18" t="s">
        <v>79</v>
      </c>
      <c r="F7" s="19">
        <v>1994</v>
      </c>
      <c r="G7" s="18" t="s">
        <v>9</v>
      </c>
      <c r="H7" s="18" t="s">
        <v>82</v>
      </c>
      <c r="I7" s="17" t="s">
        <v>65</v>
      </c>
      <c r="J7" s="16" t="s">
        <v>64</v>
      </c>
      <c r="K7" s="15"/>
      <c r="L7" s="13"/>
      <c r="M7" s="12">
        <v>0.3958333333333333</v>
      </c>
      <c r="N7" s="22"/>
    </row>
    <row r="8" spans="1:13" ht="12.75">
      <c r="A8" s="21">
        <v>2</v>
      </c>
      <c r="B8" s="14">
        <v>1</v>
      </c>
      <c r="C8" s="20" t="s">
        <v>81</v>
      </c>
      <c r="D8" s="14" t="s">
        <v>80</v>
      </c>
      <c r="E8" s="18" t="s">
        <v>79</v>
      </c>
      <c r="F8" s="19">
        <v>1996</v>
      </c>
      <c r="G8" s="18" t="s">
        <v>9</v>
      </c>
      <c r="H8" s="18" t="s">
        <v>2</v>
      </c>
      <c r="I8" s="17" t="s">
        <v>65</v>
      </c>
      <c r="J8" s="16" t="s">
        <v>64</v>
      </c>
      <c r="K8" s="15"/>
      <c r="L8" s="13"/>
      <c r="M8" s="12">
        <v>0.3958333333333333</v>
      </c>
    </row>
    <row r="9" spans="1:13" ht="12.75">
      <c r="A9" s="21">
        <v>3</v>
      </c>
      <c r="B9" s="14">
        <v>1</v>
      </c>
      <c r="C9" s="20" t="s">
        <v>40</v>
      </c>
      <c r="D9" s="14" t="s">
        <v>39</v>
      </c>
      <c r="E9" s="18" t="s">
        <v>4</v>
      </c>
      <c r="F9" s="19">
        <v>1998</v>
      </c>
      <c r="G9" s="18" t="s">
        <v>9</v>
      </c>
      <c r="H9" s="18" t="s">
        <v>2</v>
      </c>
      <c r="I9" s="17" t="s">
        <v>34</v>
      </c>
      <c r="J9" s="16" t="s">
        <v>33</v>
      </c>
      <c r="K9" s="15"/>
      <c r="L9" s="13"/>
      <c r="M9" s="12">
        <v>0.395833333333333</v>
      </c>
    </row>
    <row r="10" spans="1:13" ht="13.5" thickBot="1">
      <c r="A10" s="21">
        <v>4</v>
      </c>
      <c r="B10" s="34">
        <v>1</v>
      </c>
      <c r="C10" s="33" t="s">
        <v>25</v>
      </c>
      <c r="D10" s="34" t="s">
        <v>24</v>
      </c>
      <c r="E10" s="35" t="s">
        <v>4</v>
      </c>
      <c r="F10" s="36">
        <v>2001</v>
      </c>
      <c r="G10" s="35" t="s">
        <v>9</v>
      </c>
      <c r="H10" s="35" t="s">
        <v>2</v>
      </c>
      <c r="I10" s="37" t="s">
        <v>15</v>
      </c>
      <c r="J10" s="38" t="s">
        <v>14</v>
      </c>
      <c r="K10" s="39"/>
      <c r="L10" s="40"/>
      <c r="M10" s="41">
        <v>0.395833333333333</v>
      </c>
    </row>
    <row r="11" spans="1:13" ht="12.75">
      <c r="A11" s="21">
        <v>5</v>
      </c>
      <c r="B11" s="43">
        <v>2</v>
      </c>
      <c r="C11" s="42" t="s">
        <v>76</v>
      </c>
      <c r="D11" s="43" t="s">
        <v>75</v>
      </c>
      <c r="E11" s="44" t="s">
        <v>26</v>
      </c>
      <c r="F11" s="45">
        <v>1999</v>
      </c>
      <c r="G11" s="44" t="s">
        <v>9</v>
      </c>
      <c r="H11" s="44" t="s">
        <v>2</v>
      </c>
      <c r="I11" s="46" t="s">
        <v>65</v>
      </c>
      <c r="J11" s="47" t="s">
        <v>64</v>
      </c>
      <c r="K11" s="48"/>
      <c r="L11" s="49"/>
      <c r="M11" s="32">
        <v>0.40347222222222223</v>
      </c>
    </row>
    <row r="12" spans="1:13" ht="12.75">
      <c r="A12" s="21">
        <v>6</v>
      </c>
      <c r="B12" s="14">
        <v>2</v>
      </c>
      <c r="C12" s="20" t="s">
        <v>74</v>
      </c>
      <c r="D12" s="14" t="s">
        <v>73</v>
      </c>
      <c r="E12" s="18" t="s">
        <v>26</v>
      </c>
      <c r="F12" s="19">
        <v>1996</v>
      </c>
      <c r="G12" s="18" t="s">
        <v>9</v>
      </c>
      <c r="H12" s="18" t="s">
        <v>2</v>
      </c>
      <c r="I12" s="17" t="s">
        <v>65</v>
      </c>
      <c r="J12" s="16" t="s">
        <v>64</v>
      </c>
      <c r="K12" s="15"/>
      <c r="L12" s="13"/>
      <c r="M12" s="12">
        <v>0.40347222222222223</v>
      </c>
    </row>
    <row r="13" spans="1:13" ht="12.75">
      <c r="A13" s="21">
        <v>7</v>
      </c>
      <c r="B13" s="14">
        <v>2</v>
      </c>
      <c r="C13" s="20" t="s">
        <v>91</v>
      </c>
      <c r="D13" s="14" t="s">
        <v>90</v>
      </c>
      <c r="E13" s="18" t="s">
        <v>4</v>
      </c>
      <c r="F13" s="19">
        <v>1997</v>
      </c>
      <c r="G13" s="18" t="s">
        <v>9</v>
      </c>
      <c r="H13" s="18" t="s">
        <v>2</v>
      </c>
      <c r="I13" s="17" t="s">
        <v>87</v>
      </c>
      <c r="J13" s="16" t="s">
        <v>33</v>
      </c>
      <c r="K13" s="15"/>
      <c r="L13" s="13"/>
      <c r="M13" s="12">
        <v>0.403472222222222</v>
      </c>
    </row>
    <row r="14" spans="1:13" ht="13.5" thickBot="1">
      <c r="A14" s="21">
        <v>8</v>
      </c>
      <c r="B14" s="34">
        <v>2</v>
      </c>
      <c r="C14" s="33" t="s">
        <v>23</v>
      </c>
      <c r="D14" s="34" t="s">
        <v>22</v>
      </c>
      <c r="E14" s="35" t="s">
        <v>4</v>
      </c>
      <c r="F14" s="36">
        <v>2001</v>
      </c>
      <c r="G14" s="35" t="s">
        <v>9</v>
      </c>
      <c r="H14" s="35" t="s">
        <v>2</v>
      </c>
      <c r="I14" s="37" t="s">
        <v>15</v>
      </c>
      <c r="J14" s="38" t="s">
        <v>14</v>
      </c>
      <c r="K14" s="39"/>
      <c r="L14" s="40"/>
      <c r="M14" s="41">
        <v>0.403472222222222</v>
      </c>
    </row>
    <row r="15" spans="1:13" ht="12.75">
      <c r="A15" s="21">
        <v>9</v>
      </c>
      <c r="B15" s="43">
        <v>3</v>
      </c>
      <c r="C15" s="50" t="s">
        <v>13</v>
      </c>
      <c r="D15" s="43" t="s">
        <v>12</v>
      </c>
      <c r="E15" s="51" t="s">
        <v>4</v>
      </c>
      <c r="F15" s="45">
        <v>2000</v>
      </c>
      <c r="G15" s="51" t="s">
        <v>9</v>
      </c>
      <c r="H15" s="44" t="s">
        <v>2</v>
      </c>
      <c r="I15" s="46" t="s">
        <v>1</v>
      </c>
      <c r="J15" s="47" t="s">
        <v>0</v>
      </c>
      <c r="K15" s="48"/>
      <c r="L15" s="49"/>
      <c r="M15" s="32">
        <v>0.41111111111111115</v>
      </c>
    </row>
    <row r="16" spans="1:13" ht="12.75">
      <c r="A16" s="21">
        <v>10</v>
      </c>
      <c r="B16" s="14">
        <v>3</v>
      </c>
      <c r="C16" s="20" t="s">
        <v>72</v>
      </c>
      <c r="D16" s="14" t="s">
        <v>71</v>
      </c>
      <c r="E16" s="18" t="s">
        <v>26</v>
      </c>
      <c r="F16" s="19">
        <v>1995</v>
      </c>
      <c r="G16" s="18" t="s">
        <v>9</v>
      </c>
      <c r="H16" s="18" t="s">
        <v>2</v>
      </c>
      <c r="I16" s="17" t="s">
        <v>65</v>
      </c>
      <c r="J16" s="16" t="s">
        <v>64</v>
      </c>
      <c r="K16" s="15"/>
      <c r="L16" s="13"/>
      <c r="M16" s="12">
        <v>0.41111111111111115</v>
      </c>
    </row>
    <row r="17" spans="1:13" ht="12.75">
      <c r="A17" s="21">
        <v>11</v>
      </c>
      <c r="B17" s="14">
        <v>3</v>
      </c>
      <c r="C17" s="20" t="s">
        <v>89</v>
      </c>
      <c r="D17" s="14" t="s">
        <v>88</v>
      </c>
      <c r="E17" s="18" t="s">
        <v>4</v>
      </c>
      <c r="F17" s="19">
        <v>1990</v>
      </c>
      <c r="G17" s="18" t="s">
        <v>9</v>
      </c>
      <c r="H17" s="18" t="s">
        <v>82</v>
      </c>
      <c r="I17" s="17" t="s">
        <v>87</v>
      </c>
      <c r="J17" s="16" t="s">
        <v>33</v>
      </c>
      <c r="K17" s="15"/>
      <c r="L17" s="13"/>
      <c r="M17" s="12">
        <v>0.411111111111111</v>
      </c>
    </row>
    <row r="18" spans="1:13" ht="13.5" thickBot="1">
      <c r="A18" s="21">
        <v>12</v>
      </c>
      <c r="B18" s="34">
        <v>3</v>
      </c>
      <c r="C18" s="33" t="s">
        <v>21</v>
      </c>
      <c r="D18" s="34" t="s">
        <v>20</v>
      </c>
      <c r="E18" s="35" t="s">
        <v>4</v>
      </c>
      <c r="F18" s="36">
        <v>2001</v>
      </c>
      <c r="G18" s="35" t="s">
        <v>9</v>
      </c>
      <c r="H18" s="35" t="s">
        <v>2</v>
      </c>
      <c r="I18" s="37" t="s">
        <v>15</v>
      </c>
      <c r="J18" s="38" t="s">
        <v>14</v>
      </c>
      <c r="K18" s="39"/>
      <c r="L18" s="40"/>
      <c r="M18" s="41">
        <v>0.411111111111111</v>
      </c>
    </row>
    <row r="19" spans="1:13" ht="12.75">
      <c r="A19" s="21">
        <v>13</v>
      </c>
      <c r="B19" s="53">
        <v>4</v>
      </c>
      <c r="C19" s="52" t="s">
        <v>19</v>
      </c>
      <c r="D19" s="53" t="s">
        <v>18</v>
      </c>
      <c r="E19" s="54" t="s">
        <v>4</v>
      </c>
      <c r="F19" s="55">
        <v>2000</v>
      </c>
      <c r="G19" s="54" t="s">
        <v>9</v>
      </c>
      <c r="H19" s="54" t="s">
        <v>2</v>
      </c>
      <c r="I19" s="56" t="s">
        <v>15</v>
      </c>
      <c r="J19" s="57" t="s">
        <v>14</v>
      </c>
      <c r="K19" s="58"/>
      <c r="L19" s="59"/>
      <c r="M19" s="32">
        <v>0.4173611111111111</v>
      </c>
    </row>
    <row r="20" spans="1:13" ht="12.75">
      <c r="A20" s="21">
        <v>14</v>
      </c>
      <c r="B20" s="14">
        <v>4</v>
      </c>
      <c r="C20" s="20" t="s">
        <v>17</v>
      </c>
      <c r="D20" s="14" t="s">
        <v>16</v>
      </c>
      <c r="E20" s="18" t="s">
        <v>4</v>
      </c>
      <c r="F20" s="19">
        <v>2000</v>
      </c>
      <c r="G20" s="18" t="s">
        <v>9</v>
      </c>
      <c r="H20" s="18" t="s">
        <v>2</v>
      </c>
      <c r="I20" s="17" t="s">
        <v>15</v>
      </c>
      <c r="J20" s="16" t="s">
        <v>14</v>
      </c>
      <c r="K20" s="15"/>
      <c r="L20" s="13"/>
      <c r="M20" s="12">
        <v>0.4173611111111111</v>
      </c>
    </row>
    <row r="21" spans="1:13" ht="12.75">
      <c r="A21" s="21">
        <v>15</v>
      </c>
      <c r="B21" s="14">
        <v>4</v>
      </c>
      <c r="C21" s="20" t="s">
        <v>11</v>
      </c>
      <c r="D21" s="14" t="s">
        <v>10</v>
      </c>
      <c r="E21" s="18" t="s">
        <v>4</v>
      </c>
      <c r="F21" s="19">
        <v>2000</v>
      </c>
      <c r="G21" s="18" t="s">
        <v>9</v>
      </c>
      <c r="H21" s="18" t="s">
        <v>2</v>
      </c>
      <c r="I21" s="17" t="s">
        <v>1</v>
      </c>
      <c r="J21" s="16" t="s">
        <v>0</v>
      </c>
      <c r="K21" s="15"/>
      <c r="L21" s="13"/>
      <c r="M21" s="12">
        <v>0.417361111111111</v>
      </c>
    </row>
    <row r="22" spans="1:13" ht="13.5" thickBot="1">
      <c r="A22" s="21">
        <v>16</v>
      </c>
      <c r="B22" s="34">
        <v>4</v>
      </c>
      <c r="C22" s="33" t="s">
        <v>61</v>
      </c>
      <c r="D22" s="34" t="s">
        <v>60</v>
      </c>
      <c r="E22" s="35" t="s">
        <v>46</v>
      </c>
      <c r="F22" s="36">
        <v>1998</v>
      </c>
      <c r="G22" s="35" t="s">
        <v>9</v>
      </c>
      <c r="H22" s="35" t="s">
        <v>2</v>
      </c>
      <c r="I22" s="37" t="s">
        <v>57</v>
      </c>
      <c r="J22" s="38" t="s">
        <v>56</v>
      </c>
      <c r="K22" s="39"/>
      <c r="L22" s="40"/>
      <c r="M22" s="41">
        <v>0.417361111111111</v>
      </c>
    </row>
    <row r="23" spans="1:13" ht="12.75">
      <c r="A23" s="21">
        <v>17</v>
      </c>
      <c r="B23" s="43">
        <v>5</v>
      </c>
      <c r="C23" s="42" t="s">
        <v>52</v>
      </c>
      <c r="D23" s="43" t="s">
        <v>51</v>
      </c>
      <c r="E23" s="44" t="s">
        <v>46</v>
      </c>
      <c r="F23" s="45">
        <v>1996</v>
      </c>
      <c r="G23" s="44" t="s">
        <v>9</v>
      </c>
      <c r="H23" s="44" t="s">
        <v>2</v>
      </c>
      <c r="I23" s="46" t="s">
        <v>45</v>
      </c>
      <c r="J23" s="47" t="s">
        <v>33</v>
      </c>
      <c r="K23" s="48"/>
      <c r="L23" s="31"/>
      <c r="M23" s="32">
        <v>0.425</v>
      </c>
    </row>
    <row r="24" spans="1:13" ht="12.75">
      <c r="A24" s="21">
        <v>18</v>
      </c>
      <c r="B24" s="14">
        <v>5</v>
      </c>
      <c r="C24" s="20" t="s">
        <v>50</v>
      </c>
      <c r="D24" s="14" t="s">
        <v>49</v>
      </c>
      <c r="E24" s="18" t="s">
        <v>46</v>
      </c>
      <c r="F24" s="19">
        <v>1997</v>
      </c>
      <c r="G24" s="18" t="s">
        <v>9</v>
      </c>
      <c r="H24" s="18" t="s">
        <v>2</v>
      </c>
      <c r="I24" s="17" t="s">
        <v>45</v>
      </c>
      <c r="J24" s="16" t="s">
        <v>33</v>
      </c>
      <c r="K24" s="15"/>
      <c r="L24" s="13"/>
      <c r="M24" s="12">
        <v>0.425</v>
      </c>
    </row>
    <row r="25" spans="1:13" ht="13.5" thickBot="1">
      <c r="A25" s="21">
        <v>19</v>
      </c>
      <c r="B25" s="34">
        <v>5</v>
      </c>
      <c r="C25" s="33" t="s">
        <v>48</v>
      </c>
      <c r="D25" s="34" t="s">
        <v>47</v>
      </c>
      <c r="E25" s="35" t="s">
        <v>46</v>
      </c>
      <c r="F25" s="36">
        <v>1997</v>
      </c>
      <c r="G25" s="35" t="s">
        <v>9</v>
      </c>
      <c r="H25" s="35" t="s">
        <v>2</v>
      </c>
      <c r="I25" s="37" t="s">
        <v>45</v>
      </c>
      <c r="J25" s="38" t="s">
        <v>33</v>
      </c>
      <c r="K25" s="39"/>
      <c r="L25" s="40"/>
      <c r="M25" s="41">
        <v>0.425</v>
      </c>
    </row>
    <row r="26" spans="1:13" ht="12.75">
      <c r="A26" s="21">
        <v>20</v>
      </c>
      <c r="B26" s="43">
        <v>6</v>
      </c>
      <c r="C26" s="42" t="s">
        <v>86</v>
      </c>
      <c r="D26" s="43" t="s">
        <v>85</v>
      </c>
      <c r="E26" s="44" t="s">
        <v>26</v>
      </c>
      <c r="F26" s="45">
        <v>1991</v>
      </c>
      <c r="G26" s="44" t="s">
        <v>3</v>
      </c>
      <c r="H26" s="44" t="s">
        <v>82</v>
      </c>
      <c r="I26" s="46" t="s">
        <v>65</v>
      </c>
      <c r="J26" s="47" t="s">
        <v>64</v>
      </c>
      <c r="K26" s="48"/>
      <c r="L26" s="31"/>
      <c r="M26" s="32">
        <v>0.43263888888888885</v>
      </c>
    </row>
    <row r="27" spans="1:13" ht="12.75">
      <c r="A27" s="21">
        <v>21</v>
      </c>
      <c r="B27" s="14">
        <v>6</v>
      </c>
      <c r="C27" s="20" t="s">
        <v>78</v>
      </c>
      <c r="D27" s="14" t="s">
        <v>77</v>
      </c>
      <c r="E27" s="18" t="s">
        <v>26</v>
      </c>
      <c r="F27" s="19">
        <v>1995</v>
      </c>
      <c r="G27" s="18" t="s">
        <v>3</v>
      </c>
      <c r="H27" s="18" t="s">
        <v>2</v>
      </c>
      <c r="I27" s="17" t="s">
        <v>65</v>
      </c>
      <c r="J27" s="16" t="s">
        <v>64</v>
      </c>
      <c r="K27" s="15"/>
      <c r="L27" s="13"/>
      <c r="M27" s="12">
        <v>0.43263888888888885</v>
      </c>
    </row>
    <row r="28" spans="1:13" ht="12.75">
      <c r="A28" s="21">
        <v>22</v>
      </c>
      <c r="B28" s="61">
        <v>6</v>
      </c>
      <c r="C28" s="60" t="s">
        <v>38</v>
      </c>
      <c r="D28" s="61" t="s">
        <v>37</v>
      </c>
      <c r="E28" s="62" t="s">
        <v>26</v>
      </c>
      <c r="F28" s="63">
        <v>1998</v>
      </c>
      <c r="G28" s="62" t="s">
        <v>3</v>
      </c>
      <c r="H28" s="62" t="s">
        <v>2</v>
      </c>
      <c r="I28" s="64" t="s">
        <v>34</v>
      </c>
      <c r="J28" s="65" t="s">
        <v>33</v>
      </c>
      <c r="K28" s="66"/>
      <c r="L28" s="13"/>
      <c r="M28" s="12">
        <v>0.432638888888889</v>
      </c>
    </row>
    <row r="29" spans="1:13" ht="13.5" thickBot="1">
      <c r="A29" s="21">
        <v>23</v>
      </c>
      <c r="B29" s="34">
        <v>6</v>
      </c>
      <c r="C29" s="33" t="s">
        <v>32</v>
      </c>
      <c r="D29" s="34" t="s">
        <v>31</v>
      </c>
      <c r="E29" s="35" t="s">
        <v>4</v>
      </c>
      <c r="F29" s="36">
        <v>1999</v>
      </c>
      <c r="G29" s="35" t="s">
        <v>3</v>
      </c>
      <c r="H29" s="35" t="s">
        <v>2</v>
      </c>
      <c r="I29" s="37" t="s">
        <v>30</v>
      </c>
      <c r="J29" s="38" t="s">
        <v>29</v>
      </c>
      <c r="K29" s="39"/>
      <c r="L29" s="40"/>
      <c r="M29" s="41">
        <v>0.432638888888889</v>
      </c>
    </row>
    <row r="30" spans="1:13" ht="12.75">
      <c r="A30" s="21">
        <v>24</v>
      </c>
      <c r="B30" s="75">
        <v>7</v>
      </c>
      <c r="C30" s="74" t="s">
        <v>28</v>
      </c>
      <c r="D30" s="75" t="s">
        <v>27</v>
      </c>
      <c r="E30" s="76" t="s">
        <v>26</v>
      </c>
      <c r="F30" s="77">
        <v>2000</v>
      </c>
      <c r="G30" s="76" t="s">
        <v>3</v>
      </c>
      <c r="H30" s="76" t="s">
        <v>2</v>
      </c>
      <c r="I30" s="78" t="s">
        <v>15</v>
      </c>
      <c r="J30" s="79" t="s">
        <v>14</v>
      </c>
      <c r="K30" s="80"/>
      <c r="L30" s="31"/>
      <c r="M30" s="32">
        <v>0.44027777777777777</v>
      </c>
    </row>
    <row r="31" spans="1:13" ht="12.75">
      <c r="A31" s="21">
        <v>25</v>
      </c>
      <c r="B31" s="14">
        <v>7</v>
      </c>
      <c r="C31" s="20" t="s">
        <v>70</v>
      </c>
      <c r="D31" s="14" t="s">
        <v>69</v>
      </c>
      <c r="E31" s="18" t="s">
        <v>4</v>
      </c>
      <c r="F31" s="19">
        <v>1998</v>
      </c>
      <c r="G31" s="18" t="s">
        <v>3</v>
      </c>
      <c r="H31" s="18" t="s">
        <v>2</v>
      </c>
      <c r="I31" s="17" t="s">
        <v>65</v>
      </c>
      <c r="J31" s="16" t="s">
        <v>64</v>
      </c>
      <c r="K31" s="15"/>
      <c r="L31" s="13"/>
      <c r="M31" s="12">
        <v>0.44027777777777777</v>
      </c>
    </row>
    <row r="32" spans="1:13" ht="12.75">
      <c r="A32" s="21">
        <v>26</v>
      </c>
      <c r="B32" s="14">
        <v>7</v>
      </c>
      <c r="C32" s="20" t="s">
        <v>55</v>
      </c>
      <c r="D32" s="14" t="s">
        <v>54</v>
      </c>
      <c r="E32" s="18" t="s">
        <v>4</v>
      </c>
      <c r="F32" s="19">
        <v>2002</v>
      </c>
      <c r="G32" s="18" t="s">
        <v>3</v>
      </c>
      <c r="H32" s="18" t="s">
        <v>2</v>
      </c>
      <c r="I32" s="17" t="s">
        <v>53</v>
      </c>
      <c r="J32" s="16" t="s">
        <v>33</v>
      </c>
      <c r="K32" s="15"/>
      <c r="L32" s="13"/>
      <c r="M32" s="12">
        <v>0.44027777777777777</v>
      </c>
    </row>
    <row r="33" spans="1:13" ht="13.5" thickBot="1">
      <c r="A33" s="21">
        <v>27</v>
      </c>
      <c r="B33" s="34">
        <v>7</v>
      </c>
      <c r="C33" s="33" t="s">
        <v>8</v>
      </c>
      <c r="D33" s="34" t="s">
        <v>7</v>
      </c>
      <c r="E33" s="35" t="s">
        <v>4</v>
      </c>
      <c r="F33" s="36">
        <v>2002</v>
      </c>
      <c r="G33" s="35" t="s">
        <v>3</v>
      </c>
      <c r="H33" s="35" t="s">
        <v>2</v>
      </c>
      <c r="I33" s="37" t="s">
        <v>1</v>
      </c>
      <c r="J33" s="38" t="s">
        <v>0</v>
      </c>
      <c r="K33" s="39"/>
      <c r="L33" s="40"/>
      <c r="M33" s="41">
        <v>0.44027777777777777</v>
      </c>
    </row>
    <row r="34" spans="1:13" ht="12.75">
      <c r="A34" s="21">
        <v>28</v>
      </c>
      <c r="B34" s="43">
        <v>8</v>
      </c>
      <c r="C34" s="42" t="s">
        <v>68</v>
      </c>
      <c r="D34" s="43" t="s">
        <v>67</v>
      </c>
      <c r="E34" s="44" t="s">
        <v>4</v>
      </c>
      <c r="F34" s="45">
        <v>1993</v>
      </c>
      <c r="G34" s="44" t="s">
        <v>3</v>
      </c>
      <c r="H34" s="44" t="s">
        <v>66</v>
      </c>
      <c r="I34" s="46" t="s">
        <v>65</v>
      </c>
      <c r="J34" s="47" t="s">
        <v>64</v>
      </c>
      <c r="K34" s="48"/>
      <c r="L34" s="31"/>
      <c r="M34" s="32">
        <v>0.4479166666666667</v>
      </c>
    </row>
    <row r="35" spans="1:13" ht="12.75">
      <c r="A35" s="21">
        <v>29</v>
      </c>
      <c r="B35" s="14">
        <v>8</v>
      </c>
      <c r="C35" s="20" t="s">
        <v>63</v>
      </c>
      <c r="D35" s="14" t="s">
        <v>62</v>
      </c>
      <c r="E35" s="18" t="s">
        <v>4</v>
      </c>
      <c r="F35" s="19">
        <v>1998</v>
      </c>
      <c r="G35" s="18" t="s">
        <v>3</v>
      </c>
      <c r="H35" s="18" t="s">
        <v>2</v>
      </c>
      <c r="I35" s="17" t="s">
        <v>57</v>
      </c>
      <c r="J35" s="16" t="s">
        <v>56</v>
      </c>
      <c r="K35" s="15"/>
      <c r="L35" s="13"/>
      <c r="M35" s="12">
        <v>0.4479166666666667</v>
      </c>
    </row>
    <row r="36" spans="1:13" ht="12.75">
      <c r="A36" s="21">
        <v>30</v>
      </c>
      <c r="B36" s="14">
        <v>8</v>
      </c>
      <c r="C36" s="20" t="s">
        <v>44</v>
      </c>
      <c r="D36" s="14" t="s">
        <v>43</v>
      </c>
      <c r="E36" s="18" t="s">
        <v>4</v>
      </c>
      <c r="F36" s="19">
        <v>1999</v>
      </c>
      <c r="G36" s="18" t="s">
        <v>3</v>
      </c>
      <c r="H36" s="18" t="s">
        <v>2</v>
      </c>
      <c r="I36" s="17" t="s">
        <v>34</v>
      </c>
      <c r="J36" s="16" t="s">
        <v>33</v>
      </c>
      <c r="K36" s="15"/>
      <c r="L36" s="13"/>
      <c r="M36" s="12">
        <v>0.4479166666666667</v>
      </c>
    </row>
    <row r="37" spans="1:13" ht="13.5" thickBot="1">
      <c r="A37" s="21">
        <v>31</v>
      </c>
      <c r="B37" s="34">
        <v>8</v>
      </c>
      <c r="C37" s="33" t="s">
        <v>36</v>
      </c>
      <c r="D37" s="34" t="s">
        <v>35</v>
      </c>
      <c r="E37" s="35" t="s">
        <v>26</v>
      </c>
      <c r="F37" s="36">
        <v>1998</v>
      </c>
      <c r="G37" s="35" t="s">
        <v>3</v>
      </c>
      <c r="H37" s="35" t="s">
        <v>2</v>
      </c>
      <c r="I37" s="37" t="s">
        <v>34</v>
      </c>
      <c r="J37" s="38" t="s">
        <v>33</v>
      </c>
      <c r="K37" s="39"/>
      <c r="L37" s="40"/>
      <c r="M37" s="41">
        <v>0.4479166666666667</v>
      </c>
    </row>
    <row r="38" spans="1:13" ht="12.75">
      <c r="A38" s="21">
        <v>32</v>
      </c>
      <c r="B38" s="82">
        <v>9</v>
      </c>
      <c r="C38" s="81" t="s">
        <v>42</v>
      </c>
      <c r="D38" s="82" t="s">
        <v>41</v>
      </c>
      <c r="E38" s="83" t="s">
        <v>4</v>
      </c>
      <c r="F38" s="84">
        <v>1999</v>
      </c>
      <c r="G38" s="83" t="s">
        <v>3</v>
      </c>
      <c r="H38" s="83" t="s">
        <v>2</v>
      </c>
      <c r="I38" s="85" t="s">
        <v>34</v>
      </c>
      <c r="J38" s="86" t="s">
        <v>33</v>
      </c>
      <c r="K38" s="87"/>
      <c r="L38" s="31"/>
      <c r="M38" s="32">
        <v>0.45555555555555555</v>
      </c>
    </row>
    <row r="39" spans="1:13" ht="12.75">
      <c r="A39" s="21">
        <v>33</v>
      </c>
      <c r="B39" s="14">
        <v>9</v>
      </c>
      <c r="C39" s="20" t="s">
        <v>6</v>
      </c>
      <c r="D39" s="14" t="s">
        <v>5</v>
      </c>
      <c r="E39" s="18" t="s">
        <v>4</v>
      </c>
      <c r="F39" s="19">
        <v>1997</v>
      </c>
      <c r="G39" s="18" t="s">
        <v>3</v>
      </c>
      <c r="H39" s="18" t="s">
        <v>2</v>
      </c>
      <c r="I39" s="17" t="s">
        <v>1</v>
      </c>
      <c r="J39" s="16" t="s">
        <v>0</v>
      </c>
      <c r="K39" s="15"/>
      <c r="L39" s="13"/>
      <c r="M39" s="12">
        <v>0.45555555555555555</v>
      </c>
    </row>
    <row r="40" spans="1:13" ht="13.5" thickBot="1">
      <c r="A40" s="21">
        <v>34</v>
      </c>
      <c r="B40" s="68">
        <v>9</v>
      </c>
      <c r="C40" s="67" t="s">
        <v>59</v>
      </c>
      <c r="D40" s="68" t="s">
        <v>58</v>
      </c>
      <c r="E40" s="69" t="s">
        <v>46</v>
      </c>
      <c r="F40" s="70">
        <v>2000</v>
      </c>
      <c r="G40" s="69" t="s">
        <v>3</v>
      </c>
      <c r="H40" s="69" t="s">
        <v>2</v>
      </c>
      <c r="I40" s="71" t="s">
        <v>57</v>
      </c>
      <c r="J40" s="72" t="s">
        <v>56</v>
      </c>
      <c r="K40" s="73"/>
      <c r="L40" s="40"/>
      <c r="M40" s="41">
        <v>0.45555555555555555</v>
      </c>
    </row>
    <row r="41" spans="1:13" ht="15" customHeight="1">
      <c r="A41" s="11"/>
      <c r="B41" s="11"/>
      <c r="C41" s="1"/>
      <c r="D41" s="10"/>
      <c r="E41" s="10"/>
      <c r="F41" s="10"/>
      <c r="G41" s="1"/>
      <c r="H41" s="9"/>
      <c r="I41" s="1"/>
      <c r="J41" s="9"/>
      <c r="K41" s="1"/>
      <c r="M41" s="1"/>
    </row>
    <row r="42" spans="1:13" ht="18.75" customHeight="1">
      <c r="A42" s="11" t="str">
        <f>CONCATENATE("Главный секретарь _____________________ /",SignGlSec,"/")</f>
        <v>Главный секретарь _____________________ /Т.В. Карпова, СС2К, г. Воронеж/</v>
      </c>
      <c r="B42" s="11"/>
      <c r="C42" s="1"/>
      <c r="D42" s="10"/>
      <c r="E42" s="10"/>
      <c r="F42" s="10"/>
      <c r="G42" s="1"/>
      <c r="H42" s="9"/>
      <c r="I42" s="1"/>
      <c r="J42" s="9"/>
      <c r="K42" s="1"/>
      <c r="M42" s="1"/>
    </row>
  </sheetData>
  <sheetProtection/>
  <mergeCells count="4">
    <mergeCell ref="A1:M1"/>
    <mergeCell ref="A2:M2"/>
    <mergeCell ref="A4:M4"/>
    <mergeCell ref="A5:M5"/>
  </mergeCells>
  <printOptions/>
  <pageMargins left="0.393700787401575" right="0.393700787401575" top="0.393700787401575" bottom="0.393700787401575" header="0.511811023622047" footer="0.511811023622047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Михайлов С.В.</cp:lastModifiedBy>
  <dcterms:created xsi:type="dcterms:W3CDTF">2016-01-21T15:12:47Z</dcterms:created>
  <dcterms:modified xsi:type="dcterms:W3CDTF">2016-01-22T06:18:51Z</dcterms:modified>
  <cp:category/>
  <cp:version/>
  <cp:contentType/>
  <cp:contentStatus/>
</cp:coreProperties>
</file>